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Y:\TRANSPARENCIA\03.Expedientes\Año 2025\202502.-  Transparencia activa - Comisionado de Transparencia 2º sem 2023 y 2024\Subsanación Evaluación Comisionado de Transparencia 2023 y 2024\Convenio pdte\"/>
    </mc:Choice>
  </mc:AlternateContent>
  <bookViews>
    <workbookView xWindow="0" yWindow="0" windowWidth="28800" windowHeight="13425"/>
  </bookViews>
  <sheets>
    <sheet name="Convenios Ayuntamiento" sheetId="1" r:id="rId1"/>
  </sheets>
  <definedNames>
    <definedName name="_xlnm._FilterDatabase" localSheetId="0" hidden="1">'Convenios Ayuntamiento'!$B$1:$M$2</definedName>
    <definedName name="_xlnm.Print_Titles" localSheetId="0">'Convenios Ayuntamiento'!$1:$2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1" l="1"/>
  <c r="F16" i="1"/>
  <c r="F12" i="1"/>
</calcChain>
</file>

<file path=xl/sharedStrings.xml><?xml version="1.0" encoding="utf-8"?>
<sst xmlns="http://schemas.openxmlformats.org/spreadsheetml/2006/main" count="378" uniqueCount="223">
  <si>
    <t>Referencia</t>
  </si>
  <si>
    <t>Entidades Firmantes</t>
  </si>
  <si>
    <t>Valoración del impacto económico que figura en la memoria (€)</t>
  </si>
  <si>
    <t>Fecha de formalización</t>
  </si>
  <si>
    <t>Plazo de vigencia (en meses)</t>
  </si>
  <si>
    <t>Tiene cláusula de prórroga?</t>
  </si>
  <si>
    <t>Meses de prórroga</t>
  </si>
  <si>
    <t>¿Tiene comisión de seguimiento?</t>
  </si>
  <si>
    <t>NIF/CIF</t>
  </si>
  <si>
    <t>Denominación</t>
  </si>
  <si>
    <t/>
  </si>
  <si>
    <t>No</t>
  </si>
  <si>
    <t>Observaciones</t>
  </si>
  <si>
    <t>Importe de los compromisos económicos asumidos por las entidades firmantes (incluida la entidad local)</t>
  </si>
  <si>
    <t>Importe  económicos asumidos por la entidad local</t>
  </si>
  <si>
    <t>Objeto del Convenio</t>
  </si>
  <si>
    <t>AYTO-001</t>
  </si>
  <si>
    <t>AYTO-002</t>
  </si>
  <si>
    <t>AYTO-003</t>
  </si>
  <si>
    <t>AYTO-004</t>
  </si>
  <si>
    <t>AYTO-005</t>
  </si>
  <si>
    <t>AYTO-006</t>
  </si>
  <si>
    <t>AYTO-007</t>
  </si>
  <si>
    <t>AYTO-008</t>
  </si>
  <si>
    <t>AYTO-009</t>
  </si>
  <si>
    <t>AYTO-010</t>
  </si>
  <si>
    <t>AYTO-011</t>
  </si>
  <si>
    <t>AYTO-012</t>
  </si>
  <si>
    <t>AYTO-013</t>
  </si>
  <si>
    <t>AYTO-014</t>
  </si>
  <si>
    <t>AYTO-015</t>
  </si>
  <si>
    <t>AYTO-016</t>
  </si>
  <si>
    <t>AYTO-017</t>
  </si>
  <si>
    <t>AYTO-018</t>
  </si>
  <si>
    <t>AYTO-019</t>
  </si>
  <si>
    <t>AYTO-020</t>
  </si>
  <si>
    <t>AYTO-021</t>
  </si>
  <si>
    <t>AYTO-022</t>
  </si>
  <si>
    <t>AYTO-023</t>
  </si>
  <si>
    <t>AYTO-024</t>
  </si>
  <si>
    <t>AYTO-025</t>
  </si>
  <si>
    <t>AYTO-026</t>
  </si>
  <si>
    <t>AYTO-027</t>
  </si>
  <si>
    <t>AYTO-028</t>
  </si>
  <si>
    <t>AYTO-029</t>
  </si>
  <si>
    <t>AYTO-030</t>
  </si>
  <si>
    <t>AYTO-031</t>
  </si>
  <si>
    <t>AYTO-032</t>
  </si>
  <si>
    <t>AYTO-033</t>
  </si>
  <si>
    <t>AYTO-034</t>
  </si>
  <si>
    <t>AYTO-035</t>
  </si>
  <si>
    <t>AYTO-036</t>
  </si>
  <si>
    <t>AYTO-037</t>
  </si>
  <si>
    <t>AYTO-038</t>
  </si>
  <si>
    <t>AYTO-039</t>
  </si>
  <si>
    <t>AYTO-040</t>
  </si>
  <si>
    <t>EJECUTAR EL PROYECTO “A PIE DE BARRIO”, PLAN INTEGRAL DE DESARROLLO COMUNITARIO PARTICIPATIVO PARA LA PREVENCIÓN DE RIESGOS DE EXCLUSIÓN SOCIAL EN LOS BARRIOS VULNERABLES DE LA CIUDAD DE LAS PALMAS DE GRAN CANARIA.</t>
  </si>
  <si>
    <t>EJECUTAR EL PROYECTO  "PLAN GENERAL DE INTERVENCIÓN CON PERSONAS DESFAVORECIDAS".</t>
  </si>
  <si>
    <t>EJECUTAR  LOS  PROYECTOS: "ESCUELA DE FAMILIAS" Y "ATENCIÓN INTEGRAL PARA EVITAR LA EXCLUSIÓN SOCIAL DE LAS PERSONAS CON PROBLEMAS DE SALUD MENTAL DEL MUNICIPIO DE LAS PALMAS DE G.C.".</t>
  </si>
  <si>
    <t>EJECUTAR LOS PROYECTOS:  “MEDIACIÓN SOCIAL CON EL COLECTIVO SIN TECHO” Y “TRANSPORTE DE COMIDA SOBRE RUEDAS”.</t>
  </si>
  <si>
    <t>FORMALIZAR UNA AYUDA ECONÓMICA PARA LA ADQUISICIÓN DE ALIMENTOS DE PRIMERA NECESIDAD QUE SERÁN DISTRIBUIDOS A TRAVÉS DE LAS ORGANIZACIONES QUE TRABAJAN CON LAS PERSONAS MÁS DESFAVORECIDAS DEL MUNICIPIO.</t>
  </si>
  <si>
    <t>FORMALIZAR UNA AYUDA ECONÓMICA PARA LA ADQUISICIÓN DE JUGUETES QUE SERÁN DISTRIBUIDOS ENTRE LOS MENORES MÁS DESFAVORECIDOS DE NUESTRO MUNICIPIO EN LAS FECHAS NAVIDEÑAS.</t>
  </si>
  <si>
    <t>SUFRAGAR GASTOS GENERALES DE LA 56 TEMPORADA  DE ÓPERA DE LAS PALMAS DE GRAN CANARIA, “ALFREDO KRAUS” 2023.</t>
  </si>
  <si>
    <t>EJECUTAR LOS PROYECTOS: “PREVENCIÓN UNIVERSAL Y SELECTIVA EN EL ÁMBITO ESCOLAR, FAMILIAR Y COMUNITARIO”,          “INSERCIÓN SOCIAL” Y “PREVENCIÓN INDICADA NOVA GRAN CANARIA”.</t>
  </si>
  <si>
    <t xml:space="preserve">SUFRAGAR GASTOS GENERALES DEL CONCIERTO DE LA IX TEMPORADA DE LA GRAN CANARIA WIND ORCHESTTRA "CEREMONIA DE APERTURA DEL XIX CONGRESO MUNDIAL DEL SAXOFÓN". </t>
  </si>
  <si>
    <t>SUFRAGAR PARTE DE LOS GASTOS NO INVENTARIABLES DEL PROYECTO “DINAMIZACIÓN CULTURAL LAS PALMAS DE GRAN CANARIA  2023”.</t>
  </si>
  <si>
    <t>EJECUTAR EL PROGRAMA "INTEGRO 2023".</t>
  </si>
  <si>
    <t>SUFRAGAR GASTOS DEL PROYECTO BARRIOS ORQUESTADOS 2023: NUEVOS BARRIOS NUEVOS RETOS.</t>
  </si>
  <si>
    <t>SUFRAGAR GASTOS GENERALES DEL PROYECTO DENOMINADO "XXXI TEMPORADA DE ZARZUELA DE CANARIAS, 2023".</t>
  </si>
  <si>
    <t>SUFRAGAR GASTOS  DESTINADOS A LA  EJECUCIÓN  DEL  PROYECTO FUNCIONAMIENTO DE EL MUSEO CANARIO 2023.</t>
  </si>
  <si>
    <t>GASTOS DE INVERSIÓN EN INSTRUMENTOS MUSICALES, ACCESORIOS Y MATERIAL TÉCNICO INVENTARIABLE  PARA  EL PROYECTO “INSTRUMENTANDO BARRIOS ORQUESADOS 2023”, LAS PALMAS DE GRAN CANARIA.</t>
  </si>
  <si>
    <t>SUFRAGAR GASTOS DE LAS ACTIVIDADES: CONFERENCIAS, JORNADAS, PUBLICACIONES, PERSONAL  Y FUNCIONAMIENTO DE LA ENTIDAD, 2023.</t>
  </si>
  <si>
    <t>SUFRAGAR LOS GASTOS DEL PROYECTO “ACTIVIDADES DESTINADAS A LA PROTECCIÓN DE DESTINADAS A LA PROTECCIÓN DE LAS ARTES PLÁSTICAS, ARCHIVO MUSICAL E INVESTIGACIÓN EN MATERIA ARTÍSTICA.”</t>
  </si>
  <si>
    <t xml:space="preserve">PROYECTO "ES TU MAR". </t>
  </si>
  <si>
    <t>DESARROLLO DE ACCIONES Y ESTUDIOS EN EL LITORAL DEL CONFITAL-LAS CANTERAS</t>
  </si>
  <si>
    <t>PROYECTO "ARRANCHANDO EL BOTE"</t>
  </si>
  <si>
    <t>PROMOCION DE LOS DEPORTES DE VELA EN LA POBLACION ADULTA</t>
  </si>
  <si>
    <t>ALIANZA ATLANTICA 2023</t>
  </si>
  <si>
    <t>242.090,28 €</t>
  </si>
  <si>
    <t>-</t>
  </si>
  <si>
    <t>70. 000€</t>
  </si>
  <si>
    <t>NO</t>
  </si>
  <si>
    <t>SI</t>
  </si>
  <si>
    <t>11 MESES (1 ENERO - 30 NOV.)</t>
  </si>
  <si>
    <t>48 meses</t>
  </si>
  <si>
    <t>DESDE FIRMA HASTA 31 DE DICIEMBRE</t>
  </si>
  <si>
    <t>B-84364579 P3501700C</t>
  </si>
  <si>
    <t>G35461177 P3501700C</t>
  </si>
  <si>
    <t>G-35992940 P3501700C</t>
  </si>
  <si>
    <t>G35221845 P3501700C</t>
  </si>
  <si>
    <t>G35034412 P3501700C</t>
  </si>
  <si>
    <t>G35251362 P3501700C</t>
  </si>
  <si>
    <t>R-3500367-B P3501700C</t>
  </si>
  <si>
    <t xml:space="preserve"> G-35268051 P3501700C</t>
  </si>
  <si>
    <t xml:space="preserve">Q-2866001-G P3501700C
</t>
  </si>
  <si>
    <t>G-35568401 P3501700C</t>
  </si>
  <si>
    <t xml:space="preserve"> G35022995 P3501700C</t>
  </si>
  <si>
    <t>G35049659 P3501700C</t>
  </si>
  <si>
    <t>G-81436099 P3501700C</t>
  </si>
  <si>
    <t>G-38228102 P3501700C</t>
  </si>
  <si>
    <t>G35560499 P3501700C</t>
  </si>
  <si>
    <t>G76213404 P3501700C</t>
  </si>
  <si>
    <t>G35054758 P3501700C</t>
  </si>
  <si>
    <t>G35103431 P3501700C</t>
  </si>
  <si>
    <t>G28651529 P3501700C</t>
  </si>
  <si>
    <t>G35586601 P3501700C</t>
  </si>
  <si>
    <t>B35416403 P3501700C</t>
  </si>
  <si>
    <t>G35307792 P3501700C</t>
  </si>
  <si>
    <t>G35032150 P3501700C</t>
  </si>
  <si>
    <t>G35229996 P3501700C</t>
  </si>
  <si>
    <t>Q3868003I P3501700C</t>
  </si>
  <si>
    <t>G35035534 P3501700C</t>
  </si>
  <si>
    <t>G-58899998 P3501700C</t>
  </si>
  <si>
    <t>Q356002F P3501700C</t>
  </si>
  <si>
    <t>G35383793 P3501700C</t>
  </si>
  <si>
    <t>G-35073303 P3501700C</t>
  </si>
  <si>
    <t>G35008770 P3501700C</t>
  </si>
  <si>
    <t>G35038298 P3501700C</t>
  </si>
  <si>
    <t>G76001007 P3501700C</t>
  </si>
  <si>
    <t>G35254036 P3501700C</t>
  </si>
  <si>
    <t>A35306489 P3501700C</t>
  </si>
  <si>
    <t>G76024645 P3501700C</t>
  </si>
  <si>
    <t>P3500001G P3501700C</t>
  </si>
  <si>
    <t>Q3518001G P3501700C</t>
  </si>
  <si>
    <t>Q3573002G P3501700C</t>
  </si>
  <si>
    <t>ASOCIACION ESCUELA LUJAN PEREZ; AYUNTAMIENTO DE LAS PALMAS DE
GRAN CANARIA</t>
  </si>
  <si>
    <t>ASOCIACIÓN "AFAES", FAMILIAS DE APOYO DE ENFERMOS PSÍQUICOS; AYUNTAMIENTO DE LAS PALMAS DE
GRAN CANARIA</t>
  </si>
  <si>
    <t>ASOCIACIÓN BANCO DE ALIMENTOS DE LAS PALMAS; AYUNTAMIENTO DE LAS PALMAS DE
GRAN CANARIA</t>
  </si>
  <si>
    <t>ASOCIACIÓN CASA DE GALICIA DE LAS PALMAS DE GRAN CANARIA; AYUNTAMIENTO DE LAS PALMAS DE
GRAN CANARIA</t>
  </si>
  <si>
    <t>RADIO ECCA FUNCACION CANARIA; AYUNTAMIENTO DE LAS PALMAS DE
GRAN CANARIA</t>
  </si>
  <si>
    <t>FUNDACION BANCARIA "LA CAIXA"; AYUNTAMIENTO DE LAS PALMAS DE
GRAN CANARIA</t>
  </si>
  <si>
    <t>LA REAL SOCIEDAD ECONOMICA DE AMIGOS DEL PAIS DE GRAN CANARIA; AYUNTAMIENTO DE LAS PALMAS DE
GRAN CANARIA</t>
  </si>
  <si>
    <t xml:space="preserve">61.5 </t>
  </si>
  <si>
    <t>CONVENIO DE SUBVENCIÓN NOMINATIVA ENTRE EL AYUNTAMIENTO DE LAS PALMAS DE GRAN CANARIA Y FUNDACIÓN CANARIA AUDITORIO Y TEATRO DE LAS PALMAS DE GRAN CANARIA DESTINADO A SUFRAGAR GASTOS GENERALES DE SU FUNCIONAMIENTO Y DESARROLLO DEL PROGRAMA DE ACTIVIDADES CULTURALES DE LA ENTIDAD PARA EL EJERCICIO 2023.</t>
  </si>
  <si>
    <t>CONVENIO DE SUBVENCIÓN NOMINATIVA ENTRE EL EXCMO. AYUNTAMIENTO DE LAS PALMAS DE GRAN CANARIA Y EL GABINETE LITERARIO DE LAS PALMAS DE GRAN CANARIA DESTINADA A SUFRAGAR GASTOS GENERALES DEL PROYECTO "CULTURA SOCIEDAD CIVIL Y PARTICIPACIÓN GABINETE LITERARIO 2023”.</t>
  </si>
  <si>
    <t>CONVENIO DE SUBVENCIÓN NOMINATIVA ENTRE EL AYUNTAMIENTO DE LAS PALMAS DE GRAN CANARIA Y LA ASOCIACIÓN ESCUELA LUJÁN PÉREZ DESTINADO A SUFRAGAR GASTOS CORRIENTES DE LAS ACTIVIDADES CULTURALES CORRESPONDIENTE AL AÑO 2023.</t>
  </si>
  <si>
    <t>CONVENIO ENTRE EL AYUNTAMIENTO DE LAS PALMAS DE GRAN CANARIA Y LA FUNDACIÓN ADSIS PARA LA EJECUCIÓN, DURANTE EL AÑO 2023, DEL PROYECTO EDUCATIVO CENTRO DE MENORES, PROYECTO CENTRO ATAJO Y PROYECTO ALUESA.</t>
  </si>
  <si>
    <t>CONVENIO ENTRE EL AYUNTAMIENTO DE LAS PALMAS DE GRAN CANARIA Y LA ENTIDAD CASA DE GALICIA PARA APOYO ECONÓMICO DE LA CAMPAÑA BENÉFICA 2023.</t>
  </si>
  <si>
    <t>CONVENIO DE SUBVENCIÓN NOMINATIVA ENTRE EL AYUNTAMIENTO DE LAS PALMAS DE GRAN CANARIA Y LA ASOCIACIÓN AMIGOS CANARIOS DE LA ÓPERA DESTINADO A SUFRAGAR GASTOS GENERALES DE LA 56 TEMPORADA DE ÓPERA DE LAS PALMAS DE GRAN CANARIA, “ALFREDO KRAUS” 2023.</t>
  </si>
  <si>
    <t>CONVENIO DE SUBVENCIÓN NOMINATIVA ENTRE EL AYUNTAMIENTO DE LAS PALMAS DE GRAN CANARIA Y LA ASOCIACIÓN ORQUESTA SINFÓNICA DE LAS PALMAS DESTINADO A SUFRAGAR GASTOS GENERALES DEL PROYECTO CULTURAL DENOMINADO “XII CONCIERTO POPULAR DE AÑO NUEVO”.</t>
  </si>
  <si>
    <t>CONVENIO DE SUBVENCIÓN NOMINATIVA ENTRE EL AYUNTAMIENTO DE LAS PALMAS DE GRAN CANARIA Y LA ASOCIACIÓN CULTURAL GRAN CANARIA WIND ORCHESTTRA (GCWO) DESTINADO A SUFRAGAR GASTOS GENERALES DEL II CONCIERTO DE LA IX TEMPORADA DE LA GRAN CANARIA WIND ORCHESTTRA "CEREMONIA DE APERTURA DEL XIX CONGRESO MUNDIAL DEL SAXOFÓN".</t>
  </si>
  <si>
    <t>CONVENIO DE SUBVENCIÓN NOMINATIVA ENTRE EL EXCMO. AYUNTAMIENTO DE LAS PALMAS DE GRAN CANARIA Y LA SOCIEDAD FILARMÓNICA DE LAS PALMAS DE GRAN CANARIA PARA GASTOS DERIVADOS DEL PROYECTO CULTURAL "JUVENTUD: NUEVAS CARAS PARA LA INTERPRETACIÓN”.</t>
  </si>
  <si>
    <t>CONVENIO DE SUBVENCIÓN NOMINATIVA ENTRE EL EXCMO. AYUNTAMIENTO DE LAS PALMAS DE GRAN CANARIA Y RADIO ECCA FUNDACIÓN CANARIA, DESTINADO A SUFRAGAR PARTE DE LOS GASTOS NO INVENTARIABLES DEL PROYECTO “DINAMIZACIÓN CULTURAL LAS PALMAS DE GRAN CANARIA - 2023”.</t>
  </si>
  <si>
    <t>“CONVENIO ENTRE EL AYUNTAMIENTO DE LAS PALMAS DE GRAN CANARIA Y LA ENTIDAD CEAR CANARIAS PARA LA EJECUCIÓN, DURANTE 2023, DEL PROGRAMA “INTEGRO”.</t>
  </si>
  <si>
    <t>ASOCIACION CULTURAL ORQUESTA BELA BARTOK; AYUNTAMIENTO DE LAS PALMAS DE GRAN CANARIA</t>
  </si>
  <si>
    <t>CONVENIO DE SUBVENCIÓN NOMINATIVA ENTRE EL EXCMO. AYUNTAMIENTO DE LAS PALMAS DE GRAN CANARIA Y LA ASOCIACIÓN CULTURAL ORQUESTA CLÁSICA BÉLA BARTÓK, DESTINADO A SUFRAGAR GASTOS DEL PROYECTO BARRIOS ORQUESTADOS 2023: NUEVOS BARRIOS NUEVOS RETOS.</t>
  </si>
  <si>
    <t>CONVENIO DE SUBVENCIÓN NOMINATIVA ENTRE EL AYUNTAMIENTO DE LAS PALMAS DE GRAN CANARIA Y COLORADO PRODUCCIONES, S.L. DESTINADO A SUFRAGAR GASTOS GENERALES DEL PROYECTO CULTURAL DENOMINADO “32 FESTIVAL INTERNACIONAL CANARIAS JAZZ &amp; MÁS”, EN EL TÉRMINO MUNICIPAL DE LAS PALMAS DE GRAN CANARIA.</t>
  </si>
  <si>
    <t>CONVENIO DE SUBVENCIÓN NOMINATIVA ENTRE EL AYUNTAMIENTO DE LAS PALMAS DE GRAN CANARIA Y LA ASOCIACIÓN AMIGOS CANARIOS DE LA ZARZUELA DESTINADO A SUFRAGAR GASTOS GENERALES DEL PROYECTO DENOMINADO "XXXI TEMPORADA DE ZARZUELA DE CANARIAS, 2023".</t>
  </si>
  <si>
    <t>CONVENIO DE SUBVENCIÓN NOMINATIVA ENTRE EL AYUNTAMIENTO DE LAS PALMAS DE GRAN CANARIA Y LA SOCIEDAD CIENTÍFICA EL MUSEO CANARIO DESTINADO A SUFRAGAR GASTOS DESTINADOS A LA EJECUCIÓN DEL PROYECTO “FUNCIONAMIENTO DE EL MUSEO CANARIO, 2023”.</t>
  </si>
  <si>
    <t>CONVENIO DE SUBVENCIÓN NOMINATIVA ENTRE EL EXCMO. AYUNTAMIENTO DE LAS PALMAS DE GRAN CANARIA Y LA ASOCIACIÓN CULTURAL ORQUESTA CLÁSICA BÉLA BARTÓK, DESTINADO A GASTOS DE INVERSIÓN EN INSTRUMENTOS MUSICALES, ACCESORIOS Y MATERIAL TÉCNICO INVENTARIABLE PARA EL PROYECTO “INSTRUMENTANDO BARRIOS ORQUESTADOS 2023”, LAS PALMAS DE GRAN CANARIA.</t>
  </si>
  <si>
    <t>CONVENIO DE SUBVENCIÓN NOMINATIVA ENTRE EL EXCMO. AYUNTAMIENTO DE LAS PALMAS DE GRAN CANARIA Y LA REAL SOCIEDAD ECONÓMICA DE AMIGOS DEL PAÍS DE GRAN CANARIA DESTINADO A SUFRAGAR GASTOS DE LAS ACTIVIDADES: CONFERENCIAS, JORNADAS, PUBLICACIONES, PERSONAL Y FUNCIONAMIENTO DE LA ENTIDAD, 2023.</t>
  </si>
  <si>
    <t>COMISIÓN ESPAÑOLA DE AYUDA AL REFUGIADO (CEAR); AYUNTAMIENTO DE LAS PALMAS DE GRAN CANARIA</t>
  </si>
  <si>
    <t>SOCIEDAD CIENTIFICA EL MUSEO CANARIO; AYUNTAMIENTO DE LAS PALMAS DE GRAN CANARIA</t>
  </si>
  <si>
    <t>REAL ACADEMIA CANARIA DE BELLAS ARTES DE SAN MIGUEL ARCANGEL (RACBA); AYUNTAMIENTO DE LAS PALMAS DE GRAN CANARIA</t>
  </si>
  <si>
    <t>FEDERACION PROVINCIAL DE LA PEQUEÑA Y MEDIANA EMPRESA DEL METAL Y NUEVAS TECNOLOGIAS (FEMEPA); AYUNTAMIENTO DE LAS PALMAS DE GRAN CANARIA</t>
  </si>
  <si>
    <t>COLEGIO DE FARMACEÚTICOS DE LAS PALMAS; AYUNTAMIENTO DE LAS PALMAS DE GRAN CANARIA</t>
  </si>
  <si>
    <t>UNIVERSIDAD DE LAS PALMAS DE GRAN CANARIA; AYUNTAMIENTO DE LAS PALMAS DE GRAN CANARIA</t>
  </si>
  <si>
    <t>ASOCIACION CLUSTER MARITIMO DE CANARIAS; AYUNTAMIENTO DE LAS PALMAS DE GRAN CANARIA</t>
  </si>
  <si>
    <t>OBRA SOCIAL DE ACOGIDA Y DESARROLLO; AYUNTAMIENTO DE LAS PALMAS DE GRAN CANARIA</t>
  </si>
  <si>
    <t>FUNDACIÓN FARRAH PARA LA COOPERACIÓN Y EL DESARROLLO SOSTENIBLE; AYUNTAMIENTO DE LAS PALMAS DE GRAN CANARIA</t>
  </si>
  <si>
    <t>ASOCIACIÓN CÁRITAS DIOCESANA DE CANARIAS; AYUNTAMIENTO DE LAS PALMAS DE GRAN CANARIA</t>
  </si>
  <si>
    <t>FUNDACIÓN ADSIS; AYUNTAMIENTO DE LAS PALMAS DE GRAN CANARIA</t>
  </si>
  <si>
    <t>ASOCIACION AMIGOS CANARIOS DE LA OPERA; AYUNTAMIENTO DE LAS PALMAS DE GRAN CANARIA</t>
  </si>
  <si>
    <t>ASOCIACION ORQUESTA SINFONICA DE LAS PALMAS; AYUNTAMIENTO DE LAS PALMAS DE GRAN CANARIA</t>
  </si>
  <si>
    <t>SOCIEDAD FILARMONICA DE LAS PALMAS DE GC; AYUNTAMIENTO DE LAS PALMAS DE GRAN CANARIA</t>
  </si>
  <si>
    <t>ASOCIACION AMIGOS CANARIOS DE LA ZARZUELA; AYUNTAMIENTO DE LAS PALMAS DE GRAN CANARIA</t>
  </si>
  <si>
    <t>ASOCIACION CULTURAL GRAN CANARIA WIND ORCHESTTRA (GCWO); AYUNTAMIENTO DE LAS PALMAS DE GRAN CANARIA</t>
  </si>
  <si>
    <t>REAL CLUB NAUTICO DE GRAN CANARIA; AYUNTAMIENTO DE LAS PALMAS DE GRAN CANARIA</t>
  </si>
  <si>
    <t>CLUB MARITIMO VARADERO DE GRAN CANARIA; AYUNTAMIENTO DE LAS PALMAS DE GRAN CANARIA</t>
  </si>
  <si>
    <t>FEDERACION DE VELA LATINA CANARIA DE BOTES; AYUNTAMIENTO DE LAS PALMAS DE GRAN CANARIA</t>
  </si>
  <si>
    <t>CONVENIO DE COLABORACIÓN ENTRE EL AYUNTAMIENTO DE LAS PALMAS DE GRAN CANARIA Y LA FUNDACIÓN PATRONATO DE ENSEÑANZA SUPERIOR A DISTANCIA DE LAS PALMAS DE GRAN CANARIA, PARA EL MANTENIMIENTO Y SOSTENIMIENTO DE LOS GASTOS DE FUNCIONAMIENTO ANUALIDAD 2023.</t>
  </si>
  <si>
    <t>CONVENIO ENTRE EL AYUNTAMIENTO DE LAS PALMAS DE GRAN CANARIA Y EL COLEGIO OFICIAL DE FARMACÉUTICOS DE LA PROVINCIA DE LAS PALMAS PARA FACILITAR EL ACCESO A MEDICAMENTOS Y PRODUCTOS FARMACÉUTICOS A LOS USUARIOS DE LOS RECURSOS MUNICIPALES DE ATENCIÓN A LAS PERSONAS SIN HOGAR, PREVIA PRESCRIPCIÓN MÉDICA 2023.</t>
  </si>
  <si>
    <t>CONVENIO DE COLABORACIÓN ENTRE EL AYUNTAMIENTO DE LAS PALMAS DE GRAN CANARIA Y EL CLUB MARÍTIMO VARADERO DE GRAN CANARIA PARA LA “PROMOCIÓN DE LOS DEPORTES DE VELA EN LA POBLACIÓN ADULTA”.</t>
  </si>
  <si>
    <t>CONVENIO DE COLABORACIÓN ENTRE EL AYUNTAMIENTO DE LAS PALMAS DE GRAN CANARIA Y LA ASOCIACIÓN CLÚSTER MARÍTIMO DE CANARIAS PARA EL DESARROLLO DEL PROYECTO “ALIANZA ATLÁNTICA 2023".</t>
  </si>
  <si>
    <t>CONVENIO DE COLABORACIÓN ENTRE EL EXCMO. AYUNTAMIENTO
DE LAS PALMAS DE GRAN CANARIA Y LA CÁMARA OFICIAL DE
COMERCIO, INDUSTRIA, SERVICIOS Y NAVEGACIÓN DE GRAN CANARIA
PARA EL MANTENIMIENTO Y CONTINUIDAD DEL SERVICIO VENTANILLA
ÚNICA EMPRESARIAL 2023.</t>
  </si>
  <si>
    <t>CONVENIO DE COLABORACIÓN ENTRE LA FUNDACIÓN CANARIA
PARQUE CIENTÍFICO TECNOLÓGICO (FCPCT) DE LA UNIVERSIDAD DE
LAS PALMAS DE GRAN CANARIA (ULPGC) Y EL AYUNTAMIENTO DE LAS
PALMAS DE GRAN CANARIA PARA EL DESARROLLO DE ACCIONES Y
ESTUDIOS EN EL LITORAL BAHÍA DEL CONFITAL – LAS CANTERAS.</t>
  </si>
  <si>
    <t>CONVENIO ENTRE EL CABILDO INSULAR DE GRAN CANARIA Y EL AYUNTAMIENTO DE LAS PALMAS DE GRAN CANARIA PARA LA GESTIÓN DE LOS RECURSOS ASIGNADOS EN EL MARCO DEL FDCAN PARA EL DESARROLLO DEL PROYECTO INSULAR DE DESARROLLO SOCIECONÓMICO DE GRAN CANARIA.</t>
  </si>
  <si>
    <t>CONVENIO MARCO DE COLABORACIÓN ENTRE LA UNIVERSIDAD DE
LAS PALMAS DE GRAN CANARIA Y EL EXCELENTÍSIMO AYUNTAMIENTO
DE LAS PALMAS DE GRAN CANARIA PARA EL DESARROLLO DE
PROGRAMAS DE ACTUACIÓN CONJUNTA DE CARÁCTER ACADÉMICO Y
DE INVESTIGACIÓN.</t>
  </si>
  <si>
    <t>CONVENIO ESPECÍFICO DE COLABORACIÓN ENTRE EL
AYUNTAMIENTO DE LAS PALMAS DE GRAN CANARIA Y EL REAL CLUB
VICTORIA DE GRAN CANARIA, PARA EL DESARROLLO DEL PROYECTO
“ES TU MAR”.</t>
  </si>
  <si>
    <t>CONVENIO ESPECÍFICO DE COLABORACIÓN ENTRE EL
AYUNTAMIENTO DE LAS PALMAS DE GRAN CANARIA Y EL REAL CLUB
NÁUTICO DE GRAN CANARIA, PARA LA EJECUCION DEL PROYECTO "UN
MAR INCLUSIVO"</t>
  </si>
  <si>
    <t>CONVENIO DE COLABORACIÓN ENTRE EL EXCMO.
AYUNTAMIENTO DE LAS PALMAS DE GRAN CANARIA Y LA FUNDACIÓN CANARIA UNIVERSITARIA DE LAS PALMAS PARA LA DOTACIÓN DE UNA
AYUDA AL PROGRAMA DE BECAS DENOMINADO “FONDO DE AYUDAS DE
LA FUNDACIÓN UNIVERSITARIA DE LAS PALMAS”.</t>
  </si>
  <si>
    <t>CONVENIO DE SUBVENCIÓN NOMINATIVA ENTRE EL EXCMO. AYUNTAMIENTO DE LAS PALMAS DE GRAN CANARIA Y LA REAL ACADEMIA CANARIA DE BELLAS ARTES DE SAN MIGUEL ARCÁNGEL DESTINADA A SUFRAGAR LOS GASTOS DEL PROYECTO  “ACTIVIDADES DESTINADAS A LA PROTECCIÓN DE DESTINADAS A LA PROTECCIÓN DE LAS ARTES PLÁSTICAS, ARCHIVO MUSICAL E INVESTIGACIÓN EN MATERIA ARTÍSTICA.”</t>
  </si>
  <si>
    <t>ACCIONA INMOBILIARIA SLU; AYUNTAMIENTO DE LAS PALMAS DE GRAN CANARIA</t>
  </si>
  <si>
    <t>FUNDACIÓN CANARIA AUDITORIO Y TEATRO DE LAS PALMAS DE G.C. ; AYUNTAMIENTO DE LAS PALMAS DE GRAN CANARIA</t>
  </si>
  <si>
    <t>GABINETE LITERARIO; AYUNTAMIENTO DE LAS PALMAS DE GRAN CANARIA</t>
  </si>
  <si>
    <t xml:space="preserve">CRUZ ROJA ESPAÑOLA EN LAS PALMAS (OFICINA PROVINCIAL); AYUNTAMIENTO DE LAS PALMAS DE GRAN CANARIA   
</t>
  </si>
  <si>
    <t>FUNDACIÓN CANARIA CESICA; AYUNTAMIENTO DE LAS PALMAS DE GRAN CANARIA</t>
  </si>
  <si>
    <t>COLORADO PRODUCCIONES SL; AYUNTAMIENTO DE LAS PALMAS DE GRAN CANARIA</t>
  </si>
  <si>
    <t>CABILDO DE GRAN CANARIA; AYUNTAMIENTO DE LAS PALMAS DE GRAN CANARIA</t>
  </si>
  <si>
    <t>CONVENIO URBANÍSTICO DE GESTIÓN CONCERTADA ENTRE EL EXCMO.
AYUNTAMIENTO DE LAS PALMAS DE GRAN CANARIA Y LA ENTIDAD
MERCANTIL ACCIONA INMOBILIARIA S.L.U., PARA DESARROLLO DE LA
UNIDAD DE ACTUACIÓN EN EL SUELO URBANO ORDENADO “UZO-02 ISLA PERDIDA” DEL PLAN GENERAL DE ORDENACIÓN DEL TÉRMINO MUNICIPAL DE LAS PALMAS DE GRAN CANARIA.</t>
  </si>
  <si>
    <t>CONVENIO ENTRE EL AYUNTAMIENTO DE LAS PALMAS DE GRAN CANARIA Y LA FUNDACIÓN CANARIA FARRAH PARA LA COOPERACIÓN Y EL DESARROLLO SOSTENIBLE, PARA LA EJECUCIÓN DEL PROYECTO “A PIE DE BARRIO”, DURANTE EL AÑO 2023.</t>
  </si>
  <si>
    <t>CONVENIO ENTRE EL AYUNTAMIENTO DE LAS PALMAS DE GRAN CANARIA Y LA ENTIDAD OBRA SOCIAL DE ACOGIDA Y DESARROLLO, PARA LA EJECUCIÓN, DURANTE EL AÑO 2023, DEL PLAN GENERAL DE INTERVENCIÓN CON PERSONAS DESFAVORECIDAS.</t>
  </si>
  <si>
    <t>CONVENIO ENTRE EL AYUNTAMIENTO DE LAS PALMAS DE GRAN CANARIA Y CÁRITAS DIOCESANA DE CANARIAS PARA LA EJECUCIÓN, DURANTE 2023, DE LOS PROGRAMAS MENORES Y FAMILIA, MUJER ACERINA, ASISTENCIA Y PROMOCIÓN CON PERSONAS SIN HOGAR, SERVICIO DE ORIENTACIÓN LABORAL Y CENTRO DE BAJA EXIGENCIA.</t>
  </si>
  <si>
    <t>CONVENIO ENTRE EL AYUNTAMIENTO DE LAS PALMAS DE GRAN CANARIA Y LA ASOCIACIÓN DE FAMILIAS DE APOYO DE ENFERMOS PSÍQUICOS “AFAES”, PARA LA EJECUCIÓN DE LOS PROYECTOS “ATENCIÓN INTEGRAL PARA EVITAR LA EXCLUSIÓN SOCIAL DE LAS PERSONAS CON PROBLEMAS DE SALUD MENTAL DEL MUNICIPIO” Y “ESCUELA DE FAMILIAS”, DURANTE EL AÑO 2023.</t>
  </si>
  <si>
    <t>CONVENIO ENTRE EL AYUNTAMIENTO DE LAS PALMAS DE GRAN CANARIA Y LA ENTIDAD CRUZ ROJA EN LAS PALMAS (OFICINA PROVINCIAL), PARA LA EJECUCIÓN, DURANTE EL AÑO 2023, DE LOS PROYECTOS “MEDIACIÓN SOCIAL CON EL COLECTIVO SIN TECHO” Y “TRANSPORTE DE COMIDAS SOBRE RUEDAS”.</t>
  </si>
  <si>
    <t>CONVENIO ENTRE EL AYUNTAMIENTO DE LAS PALMAS DE GRAN CANARIA Y LA ASOCIACIÓN BANCO DE ALIMENTOS DE LAS PALMAS 2023.</t>
  </si>
  <si>
    <t>CONVENIO ENTRE EL AYUNTAMIENTO DE LAS PALMAS DE GRAN CANARIA Y LA FUNDACIÓN CANARIA CESICA, PARA LA EJECUCIÓN, DURANTE EL AÑO 2023, DE LOS PROGRAMAS “PREVENCIÓN UNIVERSAL Y SELECTIVA EN EL ÁMBITO ESCOLAR, FAMILIAR Y COMUNITARIO”, “INSERCIÓN SOCIAL” Y “PREVENCIÓN INDICADA NOVA GRAN CANARIA”.</t>
  </si>
  <si>
    <t>CONVENIO ESPECÍFICO DE COLABORACIÓN ENTRE EL AYUNTAMIENTO DE LAS PALMAS DE GRAN CANARIA Y LA FEDERACIÓN PROVINCIAL DE LA PEQUEÑA Y MEDIANA EMPRESA DEL METAL Y NUEVAS TECNOLOGÍAS DE LAS PALMAS (FEMEPA) PARA LA MEJORA DE LA COMPETITIVIDAD DE LAS EMPRESAS LOCALES DEL ÁMBITO DE LA NÁUTICA DEPORTIVA Y LAS REPARACIONES NAVALES COMO ACTIVIDAD ECONÓMICA DE INTERÉS ESTRATÉGICO.</t>
  </si>
  <si>
    <t>CONVENIO MARCO DE COLABORACIÓN ENTRE EL AYUNTAMIENTO DE LAS PALMAS DE GRAN CANARIA Y LA FUNDACIÓN BANCARIA “LA CAIXA”, PARA EL DESARROLLO DEL PROGRAMA CAIXAPROINFANCIA</t>
  </si>
  <si>
    <t>CONVENIO DE COLABORACIÓN ENTRE EL AYUNTAMIENTO DE LAS PALMAS DE GRAN CANARIA Y LA FEDERACIÓN DE VELA LATINA CANARIA DE BOTES PARA LA EJECUCIÓN DEL PROYECTO “ARRANCHANDO EL BOTE".</t>
  </si>
  <si>
    <t>FUNDACION PARQUE CIENTIFICO TECNOLOGICO DE LA UNIVERSIDAD DE LAS PALMAS DE GRAN CANARIA; AYUNTAMIENTO DE LAS PALMAS DE GRAN CANARIA</t>
  </si>
  <si>
    <t>REAL CLUB VICTORIA DE GRAN CANARIA; AYUNTAMIENTO DE LAS PALMAS DE GRAN CANARIA</t>
  </si>
  <si>
    <t>CAMARA OFICIAL DE COMERCIO, INDUSTRIA, SERVICIOS Y NAVEGACION DE GRAN CANARIA; AYUNTAMIENTO DE LAS PALMAS DE GRAN CANARIA</t>
  </si>
  <si>
    <t>CONVENIO MARCO DE COLABORACIÓN PARA EL DESARROLLO DE PROGRAMAS DE ACTUACIÓN CONJUNTA DE CARÁCTER ACADÉMICO Y DE INVESTIGACIÓN.</t>
  </si>
  <si>
    <t>ESTABLECER LA PARTICIPACIÓN DEL AYUNTAMIENTO DE  LAS PALMAS DE GRAN CANARIA EN EL SERVICIO DE LA  VENTANILLA ÚNICA EMPRESARIAL-PAE DE LAS PALMAS  GRAN CANARIA, OFRECIENDO UN SERVICIO INTEGRAL DE  TRAMITACIÓN PARA LA CREACIÓN DE EMPRESAS.</t>
  </si>
  <si>
    <t>SECTOR URBANIZABLE SECTORIADO ORDENADO "UZO 02 ISLA PERDIDA".</t>
  </si>
  <si>
    <t>SUFRAGAR GASTOS GENERALES DE SU FUNCIONAMIENTO Y DESARROLLO DEL PROGRAMA DE ACTIVIDADES CULTURALES DE LA ENTIDAD PARA EL EJERCICIO 2023.</t>
  </si>
  <si>
    <t>SUFRAGAR GASTOS GENERALES DEL PROYECTO "CULTURA, SOCIEDAD CIVIL Y PARTICIPACIÓN GABINETE LITERARIO 2023”.</t>
  </si>
  <si>
    <t>SUFRAGAR GASTOS CORRIENTES DE LAS ACTIVIDADES CULTURALES CORRESPONDIENTE AL AÑO 2023.</t>
  </si>
  <si>
    <t>EJECUTAR LOS PROYECTOS: "PROGRAMA DE MUJER ACERINA", "PROGRAMA DE MENORES Y FAMILIA", "PROGRAMA DE ASISTENCIA Y PROMOCIÓN CON PERSONAS SIN HOGAR", "SERVICIO DE ORIENTACIÓN LABORAL (SOL)" Y "CENTRO DE BAJA EXIGENCIA".</t>
  </si>
  <si>
    <t>EJECUTAR LOS PROYECTOS:” EDUCATIVO CENTRO DE MENORES” Y “ CENTRO ATAJO”Y “PREVENCIÓN DE TECNOADICCIONES”.</t>
  </si>
  <si>
    <t>FINANCIAR A LA ENTIDAD (SUFRAGAR GASTOS GENERALES DEL PROYECTO CULTURAL DENOMINADO “XII CONCIERTO POPULAR DE AÑO NUEVO”).</t>
  </si>
  <si>
    <t>PARA SUFRAGAR GASTOS DERIVADOS DEL PROYECTO CULTURAL “JUVENTUD: NUEVAS CARAS PARA LA INTERPRETACIÓN”.</t>
  </si>
  <si>
    <t>SUFRAGAR GASTOS GENERALES DEL PROYECTO CULTURAL DENOMINADO “32 FESTIVAL INTERNACIONAL CANARIAS JAZZ &amp; MÁS”, EN EL TÉRMINO MUNICIPAL DE LAS PALMAS DE GRAN CANARIA.</t>
  </si>
  <si>
    <t>MEJORA DE LA COMPETITIVIDAD DE LAS EMPRESAS LOCALES EN EL AMBITO DE LA NAUTICA DEPORTIVA.</t>
  </si>
  <si>
    <t>CONVENIO MARCO DE COLABORACIÓN PARA EL
DESARROLLO DEL PROGRAMA CAIXAPROINFANCIA.</t>
  </si>
  <si>
    <t>CONVENIO PARA FACILITAR EL ACCESO A MEDICAMENTOS Y PRODUCTOS FARMACEÚTICOS A LOS USUARIOS DE LOS RECURSOS DE ATENCIÓN A PERSONAS SIN HOGAR.</t>
  </si>
  <si>
    <t>PROMOCION DE ACTIVIDADES NAUTICAS Y CULTURA DE MAR.</t>
  </si>
  <si>
    <t>DESARROLLAR LA PARTICIPACION DEL AYUNTAMIENTO DE LAS PALMAS DE GRAN CANARIA COMO BENEFICIARIO FINAL DEL PROGRAMA INSULAR DE DESARROLLO SOCIOECONÓMICO DE GC 2023-2027, EN EL MARCO DEL FONDO DE DESARROLLO DE CANARIAS (FDCAN).</t>
  </si>
  <si>
    <t>SUFRAGAR LAS OPERACIONES DE GASTOS DE PERSONAL DE LA ENTIDAD PARA EL APOYO Y PROMOCIÓN DEL CENTRO ASOCIADO DE LA UNED DE LAS PALMAS DE GRAN CANARIA.</t>
  </si>
  <si>
    <t>SUBVENCIONAR LA CONCESIÓN DE BECAS /AYUDAS PARA LA INVESTIGACIÓN APLICADA OTORGADAS POR LA FULP.</t>
  </si>
  <si>
    <t>FUNDACIÓN PATRONATO DE ENSEÑANZA SUPERIOR A DISTANCIA DE LAS PALMAS DE GRAN CANARIA (FESAD); AYUNTAMIENTO DE LAS PALMAS DE GRAN CANARIA</t>
  </si>
  <si>
    <t>FUNDACIÓN CANARIA UNIVERSITARIA DE LAS PALMAS (FULP); AYUNTAMIENTO DE LAS PALMAS DE GRAN CANARIA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</si>
</sst>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0\ &quot;€&quot;"/>
  </numFmts>
  <fonts count="6" x14ac:knownFonts="1">
    <font>
      <sz val="11"/>
      <color theme="1"/>
      <name val="Calibri"/>
      <family val="2"/>
      <scheme val="minor"/>
    </font>
    <font>
      <sz val="11"/>
      <color theme="1"/>
      <name val="Calibri"/>
      <family val="2"/>
      <scheme val="minor"/>
    </font>
    <font>
      <u/>
      <sz val="11"/>
      <color theme="10"/>
      <name val="Calibri"/>
      <family val="2"/>
      <scheme val="minor"/>
    </font>
    <font>
      <sz val="11"/>
      <color rgb="FF000000"/>
      <name val="Calibri"/>
      <family val="2"/>
    </font>
    <font>
      <sz val="9"/>
      <color theme="1"/>
      <name val="Calibri"/>
      <family val="2"/>
      <scheme val="minor"/>
    </font>
    <font>
      <sz val="9"/>
      <name val="Arial"/>
      <family val="2"/>
    </font>
  </fonts>
  <fills count="5">
    <fill>
      <patternFill patternType="none"/>
    </fill>
    <fill>
      <patternFill patternType="gray125"/>
    </fill>
    <fill>
      <patternFill patternType="solid">
        <fgColor theme="8" tint="0.39997558519241921"/>
        <bgColor indexed="65"/>
      </patternFill>
    </fill>
    <fill>
      <patternFill patternType="solid">
        <fgColor theme="0"/>
        <bgColor indexed="64"/>
      </patternFill>
    </fill>
    <fill>
      <patternFill patternType="solid">
        <fgColor rgb="FFFFFFFF"/>
        <bgColor rgb="FFFFFFCC"/>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5">
    <xf numFmtId="0" fontId="0" fillId="0" borderId="0"/>
    <xf numFmtId="0" fontId="1" fillId="2" borderId="0" applyNumberFormat="0" applyBorder="0" applyAlignment="0" applyProtection="0"/>
    <xf numFmtId="0" fontId="2" fillId="0" borderId="0" applyNumberFormat="0" applyFill="0" applyBorder="0" applyAlignment="0" applyProtection="0"/>
    <xf numFmtId="44" fontId="1" fillId="0" borderId="0" applyFont="0" applyFill="0" applyBorder="0" applyAlignment="0" applyProtection="0"/>
    <xf numFmtId="0" fontId="3" fillId="0" borderId="0"/>
  </cellStyleXfs>
  <cellXfs count="32">
    <xf numFmtId="0" fontId="0" fillId="0" borderId="0" xfId="0"/>
    <xf numFmtId="0" fontId="4" fillId="0" borderId="0" xfId="0" applyFont="1" applyAlignment="1">
      <alignment vertical="center" wrapText="1"/>
    </xf>
    <xf numFmtId="0" fontId="4" fillId="2" borderId="1" xfId="1" applyFont="1" applyBorder="1" applyAlignment="1">
      <alignment horizontal="center" vertical="center" wrapText="1"/>
    </xf>
    <xf numFmtId="0" fontId="4" fillId="0" borderId="1" xfId="0" applyFont="1" applyBorder="1" applyAlignment="1">
      <alignment vertical="center" wrapText="1"/>
    </xf>
    <xf numFmtId="14" fontId="5" fillId="3" borderId="1" xfId="0" applyNumberFormat="1" applyFont="1" applyFill="1" applyBorder="1" applyAlignment="1">
      <alignment horizontal="center" vertical="center"/>
    </xf>
    <xf numFmtId="0" fontId="5" fillId="3" borderId="1" xfId="0" applyFont="1" applyFill="1" applyBorder="1" applyAlignment="1">
      <alignment horizontal="center" vertical="center"/>
    </xf>
    <xf numFmtId="0" fontId="4" fillId="0" borderId="1" xfId="0" applyFont="1" applyBorder="1" applyAlignment="1">
      <alignment horizontal="center" vertical="center" wrapText="1"/>
    </xf>
    <xf numFmtId="14" fontId="5" fillId="4" borderId="1" xfId="4" applyNumberFormat="1" applyFont="1" applyFill="1" applyBorder="1" applyAlignment="1" applyProtection="1">
      <alignment horizontal="center" vertical="center" wrapText="1"/>
      <protection locked="0"/>
    </xf>
    <xf numFmtId="0" fontId="5" fillId="4" borderId="1" xfId="4" applyFont="1" applyFill="1" applyBorder="1" applyAlignment="1" applyProtection="1">
      <alignment horizontal="center" vertical="center" wrapText="1"/>
      <protection locked="0"/>
    </xf>
    <xf numFmtId="0" fontId="4" fillId="0" borderId="1" xfId="0" applyFont="1" applyBorder="1" applyAlignment="1">
      <alignment horizontal="left" vertical="center" wrapText="1"/>
    </xf>
    <xf numFmtId="14" fontId="5" fillId="0" borderId="1" xfId="4" applyNumberFormat="1" applyFont="1" applyBorder="1" applyAlignment="1" applyProtection="1">
      <alignment horizontal="center" vertical="center" wrapText="1"/>
      <protection locked="0"/>
    </xf>
    <xf numFmtId="0" fontId="5" fillId="3" borderId="1" xfId="0" applyFont="1" applyFill="1" applyBorder="1" applyAlignment="1">
      <alignment horizontal="center" vertical="center" wrapText="1"/>
    </xf>
    <xf numFmtId="0" fontId="5" fillId="0" borderId="1" xfId="4" applyFont="1" applyBorder="1" applyAlignment="1" applyProtection="1">
      <alignment horizontal="center" vertical="center" wrapText="1"/>
      <protection locked="0"/>
    </xf>
    <xf numFmtId="14" fontId="5" fillId="0" borderId="1" xfId="4" applyNumberFormat="1" applyFont="1" applyFill="1" applyBorder="1" applyAlignment="1" applyProtection="1">
      <alignment horizontal="center" vertical="center" wrapText="1"/>
      <protection locked="0"/>
    </xf>
    <xf numFmtId="0" fontId="5" fillId="0" borderId="1" xfId="4" applyFont="1" applyFill="1" applyBorder="1" applyAlignment="1" applyProtection="1">
      <alignment horizontal="center" vertical="center" wrapText="1"/>
      <protection locked="0"/>
    </xf>
    <xf numFmtId="14" fontId="5" fillId="0" borderId="1" xfId="0" applyNumberFormat="1" applyFont="1" applyBorder="1" applyAlignment="1">
      <alignment horizontal="center" vertical="center"/>
    </xf>
    <xf numFmtId="14"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4" fillId="0" borderId="0" xfId="0" applyFont="1"/>
    <xf numFmtId="0" fontId="4" fillId="0" borderId="0" xfId="0" applyFont="1" applyAlignment="1">
      <alignment horizontal="center"/>
    </xf>
    <xf numFmtId="164" fontId="5" fillId="3" borderId="1" xfId="3" applyNumberFormat="1" applyFont="1" applyFill="1" applyBorder="1" applyAlignment="1">
      <alignment horizontal="center" vertical="center"/>
    </xf>
    <xf numFmtId="164" fontId="5" fillId="0" borderId="1" xfId="3" applyNumberFormat="1" applyFont="1" applyFill="1" applyBorder="1" applyAlignment="1">
      <alignment horizontal="center" vertical="center"/>
    </xf>
    <xf numFmtId="164" fontId="5" fillId="0" borderId="1" xfId="3" applyNumberFormat="1" applyFont="1" applyFill="1" applyBorder="1" applyAlignment="1" applyProtection="1">
      <alignment horizontal="center" vertical="center" wrapText="1"/>
      <protection locked="0"/>
    </xf>
    <xf numFmtId="164" fontId="5" fillId="4" borderId="1" xfId="3" applyNumberFormat="1" applyFont="1" applyFill="1" applyBorder="1" applyAlignment="1" applyProtection="1">
      <alignment horizontal="center" vertical="center" wrapText="1"/>
      <protection locked="0"/>
    </xf>
    <xf numFmtId="164" fontId="5" fillId="0" borderId="1" xfId="3" applyNumberFormat="1" applyFont="1" applyBorder="1" applyAlignment="1" applyProtection="1">
      <alignment horizontal="center" vertical="center" wrapText="1"/>
      <protection locked="0"/>
    </xf>
    <xf numFmtId="164" fontId="5" fillId="0" borderId="1" xfId="0" applyNumberFormat="1" applyFont="1" applyFill="1" applyBorder="1" applyAlignment="1">
      <alignment horizontal="center" vertical="center" wrapText="1"/>
    </xf>
    <xf numFmtId="164" fontId="5" fillId="3" borderId="1" xfId="0" applyNumberFormat="1" applyFont="1" applyFill="1" applyBorder="1" applyAlignment="1">
      <alignment horizontal="center" vertical="center" wrapText="1"/>
    </xf>
    <xf numFmtId="164" fontId="5" fillId="3" borderId="1" xfId="0" applyNumberFormat="1" applyFont="1" applyFill="1" applyBorder="1" applyAlignment="1">
      <alignment horizontal="center" vertical="center"/>
    </xf>
    <xf numFmtId="164" fontId="5" fillId="0" borderId="1" xfId="0" applyNumberFormat="1" applyFont="1" applyBorder="1" applyAlignment="1">
      <alignment horizontal="center" vertical="center" wrapText="1"/>
    </xf>
    <xf numFmtId="0" fontId="4" fillId="0" borderId="2" xfId="0" applyFont="1" applyBorder="1" applyAlignment="1">
      <alignment vertical="center" wrapText="1"/>
    </xf>
    <xf numFmtId="0" fontId="4" fillId="0" borderId="0" xfId="0" applyFont="1" applyBorder="1" applyAlignment="1">
      <alignment vertical="center" wrapText="1"/>
    </xf>
    <xf numFmtId="0" fontId="4" fillId="2" borderId="1" xfId="1" applyFont="1" applyBorder="1" applyAlignment="1">
      <alignment horizontal="center" vertical="center" wrapText="1"/>
    </xf>
  </cellXfs>
  <cellStyles count="5">
    <cellStyle name="60% - Énfasis5" xfId="1" builtinId="48"/>
    <cellStyle name="Hyperlink" xfId="2"/>
    <cellStyle name="Moneda" xfId="3" builtinId="4"/>
    <cellStyle name="Normal" xfId="0" builtinId="0"/>
    <cellStyle name="Normal 6"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2"/>
  <sheetViews>
    <sheetView tabSelected="1" topLeftCell="A13" zoomScaleNormal="100" workbookViewId="0">
      <selection activeCell="P34" sqref="P34"/>
    </sheetView>
  </sheetViews>
  <sheetFormatPr baseColWidth="10" defaultColWidth="10.7109375" defaultRowHeight="12" x14ac:dyDescent="0.2"/>
  <cols>
    <col min="1" max="1" width="9.140625" style="18" customWidth="1"/>
    <col min="2" max="2" width="10.42578125" style="18" bestFit="1" customWidth="1"/>
    <col min="3" max="3" width="24.85546875" style="18" customWidth="1"/>
    <col min="4" max="4" width="53.140625" style="18" customWidth="1"/>
    <col min="5" max="5" width="37.85546875" style="18" customWidth="1"/>
    <col min="6" max="6" width="20" style="19" customWidth="1"/>
    <col min="7" max="7" width="15.42578125" style="19" bestFit="1" customWidth="1"/>
    <col min="8" max="8" width="14.5703125" style="19" bestFit="1" customWidth="1"/>
    <col min="9" max="9" width="13.42578125" style="19" customWidth="1"/>
    <col min="10" max="10" width="10.5703125" style="19" customWidth="1"/>
    <col min="11" max="11" width="9" style="19" bestFit="1" customWidth="1"/>
    <col min="12" max="12" width="11" style="19" customWidth="1"/>
    <col min="13" max="13" width="13.85546875" style="19" customWidth="1"/>
    <col min="14" max="14" width="12.5703125" style="19" customWidth="1"/>
    <col min="15" max="16384" width="10.7109375" style="18"/>
  </cols>
  <sheetData>
    <row r="1" spans="1:14" s="1" customFormat="1" x14ac:dyDescent="0.25">
      <c r="A1" s="31" t="s">
        <v>0</v>
      </c>
      <c r="B1" s="31" t="s">
        <v>1</v>
      </c>
      <c r="C1" s="31"/>
      <c r="D1" s="31" t="s">
        <v>9</v>
      </c>
      <c r="E1" s="31" t="s">
        <v>15</v>
      </c>
      <c r="F1" s="31" t="s">
        <v>13</v>
      </c>
      <c r="G1" s="31" t="s">
        <v>14</v>
      </c>
      <c r="H1" s="31" t="s">
        <v>2</v>
      </c>
      <c r="I1" s="31" t="s">
        <v>3</v>
      </c>
      <c r="J1" s="31" t="s">
        <v>4</v>
      </c>
      <c r="K1" s="31" t="s">
        <v>5</v>
      </c>
      <c r="L1" s="31" t="s">
        <v>6</v>
      </c>
      <c r="M1" s="31" t="s">
        <v>7</v>
      </c>
      <c r="N1" s="31" t="s">
        <v>12</v>
      </c>
    </row>
    <row r="2" spans="1:14" s="1" customFormat="1" ht="33.75" customHeight="1" x14ac:dyDescent="0.25">
      <c r="A2" s="31"/>
      <c r="B2" s="2" t="s">
        <v>8</v>
      </c>
      <c r="C2" s="2" t="s">
        <v>9</v>
      </c>
      <c r="D2" s="31"/>
      <c r="E2" s="31"/>
      <c r="F2" s="31"/>
      <c r="G2" s="31"/>
      <c r="H2" s="31"/>
      <c r="I2" s="31"/>
      <c r="J2" s="31"/>
      <c r="K2" s="31"/>
      <c r="L2" s="31"/>
      <c r="M2" s="31"/>
      <c r="N2" s="31"/>
    </row>
    <row r="3" spans="1:14" s="1" customFormat="1" ht="84" x14ac:dyDescent="0.25">
      <c r="A3" s="3" t="s">
        <v>16</v>
      </c>
      <c r="B3" s="3" t="s">
        <v>86</v>
      </c>
      <c r="C3" s="9" t="s">
        <v>182</v>
      </c>
      <c r="D3" s="9" t="s">
        <v>189</v>
      </c>
      <c r="E3" s="9" t="s">
        <v>205</v>
      </c>
      <c r="F3" s="20">
        <v>899110.19</v>
      </c>
      <c r="G3" s="21">
        <v>0</v>
      </c>
      <c r="H3" s="20"/>
      <c r="I3" s="4">
        <v>44986</v>
      </c>
      <c r="J3" s="5">
        <v>48</v>
      </c>
      <c r="K3" s="4"/>
      <c r="L3" s="5"/>
      <c r="M3" s="4"/>
      <c r="N3" s="6"/>
    </row>
    <row r="4" spans="1:14" s="1" customFormat="1" ht="72" x14ac:dyDescent="0.25">
      <c r="A4" s="3" t="s">
        <v>17</v>
      </c>
      <c r="B4" s="3" t="s">
        <v>87</v>
      </c>
      <c r="C4" s="9" t="s">
        <v>183</v>
      </c>
      <c r="D4" s="9" t="s">
        <v>133</v>
      </c>
      <c r="E4" s="9" t="s">
        <v>206</v>
      </c>
      <c r="F4" s="22">
        <v>5927876.7699999996</v>
      </c>
      <c r="G4" s="22">
        <v>1425000</v>
      </c>
      <c r="H4" s="23"/>
      <c r="I4" s="7">
        <v>45147</v>
      </c>
      <c r="J4" s="8">
        <v>12</v>
      </c>
      <c r="K4" s="7" t="s">
        <v>81</v>
      </c>
      <c r="L4" s="8" t="s">
        <v>81</v>
      </c>
      <c r="M4" s="7" t="s">
        <v>81</v>
      </c>
      <c r="N4" s="6" t="s">
        <v>10</v>
      </c>
    </row>
    <row r="5" spans="1:14" s="1" customFormat="1" ht="72" x14ac:dyDescent="0.25">
      <c r="A5" s="3" t="s">
        <v>18</v>
      </c>
      <c r="B5" s="3" t="s">
        <v>88</v>
      </c>
      <c r="C5" s="9" t="s">
        <v>159</v>
      </c>
      <c r="D5" s="9" t="s">
        <v>190</v>
      </c>
      <c r="E5" s="9" t="s">
        <v>56</v>
      </c>
      <c r="F5" s="22">
        <v>105414.89</v>
      </c>
      <c r="G5" s="22">
        <v>100394.89</v>
      </c>
      <c r="H5" s="22">
        <v>105414.89</v>
      </c>
      <c r="I5" s="7">
        <v>45190</v>
      </c>
      <c r="J5" s="8">
        <v>12</v>
      </c>
      <c r="K5" s="7" t="s">
        <v>81</v>
      </c>
      <c r="L5" s="8" t="s">
        <v>81</v>
      </c>
      <c r="M5" s="7" t="s">
        <v>82</v>
      </c>
      <c r="N5" s="6" t="s">
        <v>10</v>
      </c>
    </row>
    <row r="6" spans="1:14" s="1" customFormat="1" ht="48" x14ac:dyDescent="0.25">
      <c r="A6" s="3" t="s">
        <v>19</v>
      </c>
      <c r="B6" s="3" t="s">
        <v>89</v>
      </c>
      <c r="C6" s="9" t="s">
        <v>158</v>
      </c>
      <c r="D6" s="9" t="s">
        <v>191</v>
      </c>
      <c r="E6" s="9" t="s">
        <v>57</v>
      </c>
      <c r="F6" s="22">
        <v>999675.07</v>
      </c>
      <c r="G6" s="23" t="s">
        <v>78</v>
      </c>
      <c r="H6" s="23">
        <v>999675.07</v>
      </c>
      <c r="I6" s="7">
        <v>45198</v>
      </c>
      <c r="J6" s="8">
        <v>12</v>
      </c>
      <c r="K6" s="7" t="s">
        <v>81</v>
      </c>
      <c r="L6" s="8" t="s">
        <v>81</v>
      </c>
      <c r="M6" s="7" t="s">
        <v>82</v>
      </c>
      <c r="N6" s="6" t="s">
        <v>10</v>
      </c>
    </row>
    <row r="7" spans="1:14" s="1" customFormat="1" ht="60" x14ac:dyDescent="0.25">
      <c r="A7" s="3" t="s">
        <v>20</v>
      </c>
      <c r="B7" s="3" t="s">
        <v>90</v>
      </c>
      <c r="C7" s="9" t="s">
        <v>184</v>
      </c>
      <c r="D7" s="9" t="s">
        <v>134</v>
      </c>
      <c r="E7" s="9" t="s">
        <v>207</v>
      </c>
      <c r="F7" s="23">
        <v>55000</v>
      </c>
      <c r="G7" s="23">
        <v>55000</v>
      </c>
      <c r="H7" s="23"/>
      <c r="I7" s="7">
        <v>45197</v>
      </c>
      <c r="J7" s="8">
        <v>12</v>
      </c>
      <c r="K7" s="7" t="s">
        <v>81</v>
      </c>
      <c r="L7" s="8" t="s">
        <v>81</v>
      </c>
      <c r="M7" s="7" t="s">
        <v>81</v>
      </c>
      <c r="N7" s="6" t="s">
        <v>10</v>
      </c>
    </row>
    <row r="8" spans="1:14" s="1" customFormat="1" ht="48" x14ac:dyDescent="0.25">
      <c r="A8" s="3" t="s">
        <v>21</v>
      </c>
      <c r="B8" s="3" t="s">
        <v>91</v>
      </c>
      <c r="C8" s="9" t="s">
        <v>125</v>
      </c>
      <c r="D8" s="9" t="s">
        <v>135</v>
      </c>
      <c r="E8" s="9" t="s">
        <v>208</v>
      </c>
      <c r="F8" s="22">
        <v>105360</v>
      </c>
      <c r="G8" s="24">
        <v>10000</v>
      </c>
      <c r="H8" s="24"/>
      <c r="I8" s="7">
        <v>45197</v>
      </c>
      <c r="J8" s="8">
        <v>12</v>
      </c>
      <c r="K8" s="7" t="s">
        <v>81</v>
      </c>
      <c r="L8" s="8"/>
      <c r="M8" s="7"/>
      <c r="N8" s="6" t="s">
        <v>10</v>
      </c>
    </row>
    <row r="9" spans="1:14" s="1" customFormat="1" ht="72" x14ac:dyDescent="0.25">
      <c r="A9" s="3" t="s">
        <v>22</v>
      </c>
      <c r="B9" s="3" t="s">
        <v>92</v>
      </c>
      <c r="C9" s="9" t="s">
        <v>160</v>
      </c>
      <c r="D9" s="9" t="s">
        <v>192</v>
      </c>
      <c r="E9" s="9" t="s">
        <v>209</v>
      </c>
      <c r="F9" s="22">
        <v>1760925.24</v>
      </c>
      <c r="G9" s="22">
        <v>732546.01</v>
      </c>
      <c r="H9" s="22">
        <v>1760925.24</v>
      </c>
      <c r="I9" s="7">
        <v>45198</v>
      </c>
      <c r="J9" s="8">
        <v>12</v>
      </c>
      <c r="K9" s="7" t="s">
        <v>81</v>
      </c>
      <c r="L9" s="8" t="s">
        <v>81</v>
      </c>
      <c r="M9" s="7" t="s">
        <v>82</v>
      </c>
      <c r="N9" s="6" t="s">
        <v>10</v>
      </c>
    </row>
    <row r="10" spans="1:14" s="1" customFormat="1" ht="72" x14ac:dyDescent="0.25">
      <c r="A10" s="3" t="s">
        <v>23</v>
      </c>
      <c r="B10" s="3" t="s">
        <v>93</v>
      </c>
      <c r="C10" s="9" t="s">
        <v>126</v>
      </c>
      <c r="D10" s="9" t="s">
        <v>193</v>
      </c>
      <c r="E10" s="9" t="s">
        <v>58</v>
      </c>
      <c r="F10" s="22">
        <v>121852.21</v>
      </c>
      <c r="G10" s="23">
        <v>110846.13</v>
      </c>
      <c r="H10" s="23">
        <v>121852.21</v>
      </c>
      <c r="I10" s="7">
        <v>45198</v>
      </c>
      <c r="J10" s="8">
        <v>12</v>
      </c>
      <c r="K10" s="7" t="s">
        <v>81</v>
      </c>
      <c r="L10" s="8" t="s">
        <v>81</v>
      </c>
      <c r="M10" s="7" t="s">
        <v>82</v>
      </c>
      <c r="N10" s="6" t="s">
        <v>10</v>
      </c>
    </row>
    <row r="11" spans="1:14" s="1" customFormat="1" ht="48" x14ac:dyDescent="0.25">
      <c r="A11" s="3" t="s">
        <v>24</v>
      </c>
      <c r="B11" s="3" t="s">
        <v>98</v>
      </c>
      <c r="C11" s="9" t="s">
        <v>161</v>
      </c>
      <c r="D11" s="9" t="s">
        <v>136</v>
      </c>
      <c r="E11" s="9" t="s">
        <v>210</v>
      </c>
      <c r="F11" s="22">
        <v>522240</v>
      </c>
      <c r="G11" s="23">
        <v>496128</v>
      </c>
      <c r="H11" s="23">
        <v>522240</v>
      </c>
      <c r="I11" s="7">
        <v>45198</v>
      </c>
      <c r="J11" s="8">
        <v>12</v>
      </c>
      <c r="K11" s="7" t="s">
        <v>81</v>
      </c>
      <c r="L11" s="8" t="s">
        <v>81</v>
      </c>
      <c r="M11" s="7" t="s">
        <v>82</v>
      </c>
      <c r="N11" s="6" t="s">
        <v>10</v>
      </c>
    </row>
    <row r="12" spans="1:14" s="1" customFormat="1" ht="75" customHeight="1" x14ac:dyDescent="0.25">
      <c r="A12" s="3" t="s">
        <v>25</v>
      </c>
      <c r="B12" s="3" t="s">
        <v>94</v>
      </c>
      <c r="C12" s="9" t="s">
        <v>185</v>
      </c>
      <c r="D12" s="9" t="s">
        <v>194</v>
      </c>
      <c r="E12" s="9" t="s">
        <v>59</v>
      </c>
      <c r="F12" s="22">
        <f>12672+240754.84</f>
        <v>253426.84</v>
      </c>
      <c r="G12" s="22">
        <v>240754.84</v>
      </c>
      <c r="H12" s="22">
        <v>253426.84</v>
      </c>
      <c r="I12" s="7">
        <v>45198</v>
      </c>
      <c r="J12" s="8">
        <v>12</v>
      </c>
      <c r="K12" s="7" t="s">
        <v>81</v>
      </c>
      <c r="L12" s="8" t="s">
        <v>81</v>
      </c>
      <c r="M12" s="7" t="s">
        <v>82</v>
      </c>
      <c r="N12" s="6" t="s">
        <v>10</v>
      </c>
    </row>
    <row r="13" spans="1:14" s="1" customFormat="1" ht="72" x14ac:dyDescent="0.25">
      <c r="A13" s="3" t="s">
        <v>26</v>
      </c>
      <c r="B13" s="3" t="s">
        <v>95</v>
      </c>
      <c r="C13" s="9" t="s">
        <v>127</v>
      </c>
      <c r="D13" s="9" t="s">
        <v>195</v>
      </c>
      <c r="E13" s="9" t="s">
        <v>60</v>
      </c>
      <c r="F13" s="23">
        <v>30000</v>
      </c>
      <c r="G13" s="24">
        <v>30000</v>
      </c>
      <c r="H13" s="24">
        <v>30000</v>
      </c>
      <c r="I13" s="7">
        <v>45198</v>
      </c>
      <c r="J13" s="8">
        <v>12</v>
      </c>
      <c r="K13" s="7" t="s">
        <v>81</v>
      </c>
      <c r="L13" s="8" t="s">
        <v>81</v>
      </c>
      <c r="M13" s="7" t="s">
        <v>82</v>
      </c>
      <c r="N13" s="6" t="s">
        <v>10</v>
      </c>
    </row>
    <row r="14" spans="1:14" s="1" customFormat="1" ht="60" x14ac:dyDescent="0.25">
      <c r="A14" s="3" t="s">
        <v>27</v>
      </c>
      <c r="B14" s="3" t="s">
        <v>96</v>
      </c>
      <c r="C14" s="9" t="s">
        <v>128</v>
      </c>
      <c r="D14" s="9" t="s">
        <v>137</v>
      </c>
      <c r="E14" s="9" t="s">
        <v>61</v>
      </c>
      <c r="F14" s="23">
        <v>10000</v>
      </c>
      <c r="G14" s="23">
        <v>10000</v>
      </c>
      <c r="H14" s="23">
        <v>10000</v>
      </c>
      <c r="I14" s="7">
        <v>45198</v>
      </c>
      <c r="J14" s="8">
        <v>12</v>
      </c>
      <c r="K14" s="7" t="s">
        <v>81</v>
      </c>
      <c r="L14" s="8" t="s">
        <v>81</v>
      </c>
      <c r="M14" s="7" t="s">
        <v>82</v>
      </c>
      <c r="N14" s="6" t="s">
        <v>10</v>
      </c>
    </row>
    <row r="15" spans="1:14" s="1" customFormat="1" ht="60" x14ac:dyDescent="0.25">
      <c r="A15" s="3" t="s">
        <v>28</v>
      </c>
      <c r="B15" s="3" t="s">
        <v>97</v>
      </c>
      <c r="C15" s="9" t="s">
        <v>162</v>
      </c>
      <c r="D15" s="9" t="s">
        <v>138</v>
      </c>
      <c r="E15" s="9" t="s">
        <v>62</v>
      </c>
      <c r="F15" s="22">
        <v>1709919</v>
      </c>
      <c r="G15" s="22">
        <v>460000</v>
      </c>
      <c r="H15" s="23"/>
      <c r="I15" s="7">
        <v>45201</v>
      </c>
      <c r="J15" s="8">
        <v>12</v>
      </c>
      <c r="K15" s="7" t="s">
        <v>81</v>
      </c>
      <c r="L15" s="8" t="s">
        <v>81</v>
      </c>
      <c r="M15" s="7" t="s">
        <v>81</v>
      </c>
      <c r="N15" s="6" t="s">
        <v>10</v>
      </c>
    </row>
    <row r="16" spans="1:14" s="1" customFormat="1" ht="72" x14ac:dyDescent="0.25">
      <c r="A16" s="3" t="s">
        <v>29</v>
      </c>
      <c r="B16" s="3" t="s">
        <v>99</v>
      </c>
      <c r="C16" s="9" t="s">
        <v>186</v>
      </c>
      <c r="D16" s="9" t="s">
        <v>196</v>
      </c>
      <c r="E16" s="9" t="s">
        <v>63</v>
      </c>
      <c r="F16" s="22">
        <f>11017.88+179448.44</f>
        <v>190466.32</v>
      </c>
      <c r="G16" s="23">
        <v>179448.44</v>
      </c>
      <c r="H16" s="23">
        <v>190466.32</v>
      </c>
      <c r="I16" s="7">
        <v>45203</v>
      </c>
      <c r="J16" s="8">
        <v>12</v>
      </c>
      <c r="K16" s="7" t="s">
        <v>81</v>
      </c>
      <c r="L16" s="8" t="s">
        <v>81</v>
      </c>
      <c r="M16" s="7" t="s">
        <v>82</v>
      </c>
      <c r="N16" s="6" t="s">
        <v>10</v>
      </c>
    </row>
    <row r="17" spans="1:14" s="1" customFormat="1" ht="60" x14ac:dyDescent="0.25">
      <c r="A17" s="3" t="s">
        <v>30</v>
      </c>
      <c r="B17" s="3" t="s">
        <v>100</v>
      </c>
      <c r="C17" s="9" t="s">
        <v>163</v>
      </c>
      <c r="D17" s="9" t="s">
        <v>139</v>
      </c>
      <c r="E17" s="9" t="s">
        <v>211</v>
      </c>
      <c r="F17" s="22">
        <v>94470</v>
      </c>
      <c r="G17" s="22">
        <v>25000</v>
      </c>
      <c r="H17" s="23"/>
      <c r="I17" s="7">
        <v>45204</v>
      </c>
      <c r="J17" s="8">
        <v>12</v>
      </c>
      <c r="K17" s="7" t="s">
        <v>81</v>
      </c>
      <c r="L17" s="8" t="s">
        <v>81</v>
      </c>
      <c r="M17" s="7" t="s">
        <v>81</v>
      </c>
      <c r="N17" s="6" t="s">
        <v>10</v>
      </c>
    </row>
    <row r="18" spans="1:14" s="1" customFormat="1" ht="72" x14ac:dyDescent="0.25">
      <c r="A18" s="3" t="s">
        <v>31</v>
      </c>
      <c r="B18" s="3" t="s">
        <v>101</v>
      </c>
      <c r="C18" s="9" t="s">
        <v>166</v>
      </c>
      <c r="D18" s="9" t="s">
        <v>140</v>
      </c>
      <c r="E18" s="9" t="s">
        <v>64</v>
      </c>
      <c r="F18" s="22">
        <v>15000</v>
      </c>
      <c r="G18" s="22">
        <v>15000</v>
      </c>
      <c r="H18" s="23"/>
      <c r="I18" s="7">
        <v>45204</v>
      </c>
      <c r="J18" s="8">
        <v>12</v>
      </c>
      <c r="K18" s="7" t="s">
        <v>81</v>
      </c>
      <c r="L18" s="8" t="s">
        <v>81</v>
      </c>
      <c r="M18" s="7" t="s">
        <v>81</v>
      </c>
      <c r="N18" s="6" t="s">
        <v>10</v>
      </c>
    </row>
    <row r="19" spans="1:14" s="1" customFormat="1" ht="60" x14ac:dyDescent="0.25">
      <c r="A19" s="3" t="s">
        <v>32</v>
      </c>
      <c r="B19" s="3" t="s">
        <v>102</v>
      </c>
      <c r="C19" s="9" t="s">
        <v>164</v>
      </c>
      <c r="D19" s="9" t="s">
        <v>141</v>
      </c>
      <c r="E19" s="9" t="s">
        <v>212</v>
      </c>
      <c r="F19" s="22">
        <v>31280</v>
      </c>
      <c r="G19" s="22">
        <v>25000</v>
      </c>
      <c r="H19" s="23"/>
      <c r="I19" s="7">
        <v>45204</v>
      </c>
      <c r="J19" s="8">
        <v>12</v>
      </c>
      <c r="K19" s="7" t="s">
        <v>81</v>
      </c>
      <c r="L19" s="8" t="s">
        <v>81</v>
      </c>
      <c r="M19" s="7" t="s">
        <v>81</v>
      </c>
      <c r="N19" s="6" t="s">
        <v>10</v>
      </c>
    </row>
    <row r="20" spans="1:14" s="1" customFormat="1" ht="60" x14ac:dyDescent="0.25">
      <c r="A20" s="3" t="s">
        <v>33</v>
      </c>
      <c r="B20" s="3" t="s">
        <v>103</v>
      </c>
      <c r="C20" s="9" t="s">
        <v>129</v>
      </c>
      <c r="D20" s="9" t="s">
        <v>142</v>
      </c>
      <c r="E20" s="9" t="s">
        <v>65</v>
      </c>
      <c r="F20" s="24">
        <v>50000</v>
      </c>
      <c r="G20" s="23">
        <v>50000</v>
      </c>
      <c r="H20" s="23"/>
      <c r="I20" s="7">
        <v>45204</v>
      </c>
      <c r="J20" s="8">
        <v>12</v>
      </c>
      <c r="K20" s="7" t="s">
        <v>81</v>
      </c>
      <c r="L20" s="8" t="s">
        <v>81</v>
      </c>
      <c r="M20" s="7" t="s">
        <v>81</v>
      </c>
      <c r="N20" s="6" t="s">
        <v>10</v>
      </c>
    </row>
    <row r="21" spans="1:14" s="1" customFormat="1" ht="48" x14ac:dyDescent="0.25">
      <c r="A21" s="3" t="s">
        <v>34</v>
      </c>
      <c r="B21" s="3" t="s">
        <v>104</v>
      </c>
      <c r="C21" s="9" t="s">
        <v>151</v>
      </c>
      <c r="D21" s="9" t="s">
        <v>143</v>
      </c>
      <c r="E21" s="9" t="s">
        <v>66</v>
      </c>
      <c r="F21" s="22">
        <f>3158+60000</f>
        <v>63158</v>
      </c>
      <c r="G21" s="24">
        <v>60000</v>
      </c>
      <c r="H21" s="24">
        <v>63158</v>
      </c>
      <c r="I21" s="7">
        <v>45205</v>
      </c>
      <c r="J21" s="8">
        <v>12</v>
      </c>
      <c r="K21" s="7" t="s">
        <v>81</v>
      </c>
      <c r="L21" s="8" t="s">
        <v>81</v>
      </c>
      <c r="M21" s="7" t="s">
        <v>82</v>
      </c>
      <c r="N21" s="6" t="s">
        <v>10</v>
      </c>
    </row>
    <row r="22" spans="1:14" s="1" customFormat="1" ht="60" x14ac:dyDescent="0.25">
      <c r="A22" s="3" t="s">
        <v>35</v>
      </c>
      <c r="B22" s="3" t="s">
        <v>105</v>
      </c>
      <c r="C22" s="9" t="s">
        <v>144</v>
      </c>
      <c r="D22" s="9" t="s">
        <v>145</v>
      </c>
      <c r="E22" s="9" t="s">
        <v>67</v>
      </c>
      <c r="F22" s="22">
        <v>45250</v>
      </c>
      <c r="G22" s="24">
        <v>45000</v>
      </c>
      <c r="H22" s="24"/>
      <c r="I22" s="7">
        <v>45205</v>
      </c>
      <c r="J22" s="8">
        <v>12</v>
      </c>
      <c r="K22" s="7" t="s">
        <v>81</v>
      </c>
      <c r="L22" s="8" t="s">
        <v>81</v>
      </c>
      <c r="M22" s="7" t="s">
        <v>81</v>
      </c>
      <c r="N22" s="6" t="s">
        <v>10</v>
      </c>
    </row>
    <row r="23" spans="1:14" s="1" customFormat="1" ht="72" x14ac:dyDescent="0.25">
      <c r="A23" s="3" t="s">
        <v>36</v>
      </c>
      <c r="B23" s="3" t="s">
        <v>106</v>
      </c>
      <c r="C23" s="9" t="s">
        <v>187</v>
      </c>
      <c r="D23" s="9" t="s">
        <v>146</v>
      </c>
      <c r="E23" s="9" t="s">
        <v>213</v>
      </c>
      <c r="F23" s="24">
        <v>163000</v>
      </c>
      <c r="G23" s="24">
        <v>50000</v>
      </c>
      <c r="H23" s="24"/>
      <c r="I23" s="7">
        <v>45215</v>
      </c>
      <c r="J23" s="8">
        <v>12</v>
      </c>
      <c r="K23" s="7" t="s">
        <v>81</v>
      </c>
      <c r="L23" s="8" t="s">
        <v>81</v>
      </c>
      <c r="M23" s="7" t="s">
        <v>81</v>
      </c>
      <c r="N23" s="6" t="s">
        <v>10</v>
      </c>
    </row>
    <row r="24" spans="1:14" s="1" customFormat="1" ht="60" x14ac:dyDescent="0.25">
      <c r="A24" s="3" t="s">
        <v>37</v>
      </c>
      <c r="B24" s="3" t="s">
        <v>107</v>
      </c>
      <c r="C24" s="9" t="s">
        <v>165</v>
      </c>
      <c r="D24" s="9" t="s">
        <v>147</v>
      </c>
      <c r="E24" s="9" t="s">
        <v>68</v>
      </c>
      <c r="F24" s="22">
        <v>210000</v>
      </c>
      <c r="G24" s="22">
        <v>80000</v>
      </c>
      <c r="H24" s="24"/>
      <c r="I24" s="7">
        <v>45217</v>
      </c>
      <c r="J24" s="8">
        <v>12</v>
      </c>
      <c r="K24" s="7" t="s">
        <v>81</v>
      </c>
      <c r="L24" s="8" t="s">
        <v>81</v>
      </c>
      <c r="M24" s="7" t="s">
        <v>81</v>
      </c>
      <c r="N24" s="6" t="s">
        <v>10</v>
      </c>
    </row>
    <row r="25" spans="1:14" s="1" customFormat="1" ht="60" x14ac:dyDescent="0.25">
      <c r="A25" s="3" t="s">
        <v>38</v>
      </c>
      <c r="B25" s="3" t="s">
        <v>108</v>
      </c>
      <c r="C25" s="9" t="s">
        <v>152</v>
      </c>
      <c r="D25" s="9" t="s">
        <v>148</v>
      </c>
      <c r="E25" s="9" t="s">
        <v>69</v>
      </c>
      <c r="F25" s="22">
        <v>1461400</v>
      </c>
      <c r="G25" s="22">
        <v>250000</v>
      </c>
      <c r="H25" s="24"/>
      <c r="I25" s="7">
        <v>45238</v>
      </c>
      <c r="J25" s="8"/>
      <c r="K25" s="7" t="s">
        <v>81</v>
      </c>
      <c r="L25" s="8" t="s">
        <v>81</v>
      </c>
      <c r="M25" s="7" t="s">
        <v>81</v>
      </c>
      <c r="N25" s="6" t="s">
        <v>10</v>
      </c>
    </row>
    <row r="26" spans="1:14" s="1" customFormat="1" ht="84" x14ac:dyDescent="0.25">
      <c r="A26" s="3" t="s">
        <v>39</v>
      </c>
      <c r="B26" s="3" t="s">
        <v>105</v>
      </c>
      <c r="C26" s="9" t="s">
        <v>144</v>
      </c>
      <c r="D26" s="9" t="s">
        <v>149</v>
      </c>
      <c r="E26" s="9" t="s">
        <v>70</v>
      </c>
      <c r="F26" s="22">
        <v>15170</v>
      </c>
      <c r="G26" s="24">
        <v>15000</v>
      </c>
      <c r="H26" s="24"/>
      <c r="I26" s="7">
        <v>45238</v>
      </c>
      <c r="J26" s="8">
        <v>12</v>
      </c>
      <c r="K26" s="7" t="s">
        <v>81</v>
      </c>
      <c r="L26" s="8" t="s">
        <v>81</v>
      </c>
      <c r="M26" s="7" t="s">
        <v>81</v>
      </c>
      <c r="N26" s="6" t="s">
        <v>10</v>
      </c>
    </row>
    <row r="27" spans="1:14" s="1" customFormat="1" ht="72" x14ac:dyDescent="0.25">
      <c r="A27" s="3" t="s">
        <v>40</v>
      </c>
      <c r="B27" s="3" t="s">
        <v>109</v>
      </c>
      <c r="C27" s="9" t="s">
        <v>131</v>
      </c>
      <c r="D27" s="9" t="s">
        <v>150</v>
      </c>
      <c r="E27" s="9" t="s">
        <v>71</v>
      </c>
      <c r="F27" s="22">
        <v>30304.34</v>
      </c>
      <c r="G27" s="24">
        <v>30000</v>
      </c>
      <c r="H27" s="24"/>
      <c r="I27" s="7">
        <v>45230</v>
      </c>
      <c r="J27" s="8">
        <v>12</v>
      </c>
      <c r="K27" s="7" t="s">
        <v>81</v>
      </c>
      <c r="L27" s="8" t="s">
        <v>81</v>
      </c>
      <c r="M27" s="7" t="s">
        <v>81</v>
      </c>
      <c r="N27" s="6" t="s">
        <v>10</v>
      </c>
    </row>
    <row r="28" spans="1:14" s="1" customFormat="1" ht="84" x14ac:dyDescent="0.25">
      <c r="A28" s="3" t="s">
        <v>41</v>
      </c>
      <c r="B28" s="3" t="s">
        <v>110</v>
      </c>
      <c r="C28" s="9" t="s">
        <v>153</v>
      </c>
      <c r="D28" s="9" t="s">
        <v>181</v>
      </c>
      <c r="E28" s="9" t="s">
        <v>72</v>
      </c>
      <c r="F28" s="22">
        <v>25000</v>
      </c>
      <c r="G28" s="23">
        <v>25000</v>
      </c>
      <c r="H28" s="23"/>
      <c r="I28" s="10">
        <v>45250</v>
      </c>
      <c r="J28" s="8">
        <v>12</v>
      </c>
      <c r="K28" s="7" t="s">
        <v>81</v>
      </c>
      <c r="L28" s="8" t="s">
        <v>81</v>
      </c>
      <c r="M28" s="7" t="s">
        <v>81</v>
      </c>
      <c r="N28" s="6" t="s">
        <v>10</v>
      </c>
    </row>
    <row r="29" spans="1:14" s="1" customFormat="1" ht="84" x14ac:dyDescent="0.25">
      <c r="A29" s="3" t="s">
        <v>42</v>
      </c>
      <c r="B29" s="3" t="s">
        <v>111</v>
      </c>
      <c r="C29" s="9" t="s">
        <v>154</v>
      </c>
      <c r="D29" s="9" t="s">
        <v>197</v>
      </c>
      <c r="E29" s="9" t="s">
        <v>214</v>
      </c>
      <c r="F29" s="25">
        <v>15000</v>
      </c>
      <c r="G29" s="26">
        <v>15000</v>
      </c>
      <c r="H29" s="27"/>
      <c r="I29" s="10">
        <v>45252</v>
      </c>
      <c r="J29" s="11" t="s">
        <v>83</v>
      </c>
      <c r="K29" s="4" t="s">
        <v>81</v>
      </c>
      <c r="L29" s="5" t="s">
        <v>81</v>
      </c>
      <c r="M29" s="4" t="s">
        <v>82</v>
      </c>
      <c r="N29" s="6" t="s">
        <v>10</v>
      </c>
    </row>
    <row r="30" spans="1:14" s="1" customFormat="1" ht="48" x14ac:dyDescent="0.25">
      <c r="A30" s="3" t="s">
        <v>43</v>
      </c>
      <c r="B30" s="3" t="s">
        <v>112</v>
      </c>
      <c r="C30" s="9" t="s">
        <v>130</v>
      </c>
      <c r="D30" s="9" t="s">
        <v>198</v>
      </c>
      <c r="E30" s="9" t="s">
        <v>215</v>
      </c>
      <c r="F30" s="22" t="s">
        <v>79</v>
      </c>
      <c r="G30" s="22" t="s">
        <v>79</v>
      </c>
      <c r="H30" s="22" t="s">
        <v>79</v>
      </c>
      <c r="I30" s="10">
        <v>45260</v>
      </c>
      <c r="J30" s="8">
        <v>48</v>
      </c>
      <c r="K30" s="12" t="s">
        <v>82</v>
      </c>
      <c r="L30" s="12" t="s">
        <v>84</v>
      </c>
      <c r="M30" s="7" t="s">
        <v>81</v>
      </c>
      <c r="N30" s="6" t="s">
        <v>10</v>
      </c>
    </row>
    <row r="31" spans="1:14" s="1" customFormat="1" ht="72" x14ac:dyDescent="0.25">
      <c r="A31" s="3" t="s">
        <v>44</v>
      </c>
      <c r="B31" s="3" t="s">
        <v>113</v>
      </c>
      <c r="C31" s="9" t="s">
        <v>155</v>
      </c>
      <c r="D31" s="9" t="s">
        <v>171</v>
      </c>
      <c r="E31" s="9" t="s">
        <v>216</v>
      </c>
      <c r="F31" s="24">
        <v>18000</v>
      </c>
      <c r="G31" s="23">
        <v>18000</v>
      </c>
      <c r="H31" s="23">
        <v>18000</v>
      </c>
      <c r="I31" s="10">
        <v>45272</v>
      </c>
      <c r="J31" s="8">
        <v>12</v>
      </c>
      <c r="K31" s="12" t="s">
        <v>81</v>
      </c>
      <c r="L31" s="12" t="s">
        <v>81</v>
      </c>
      <c r="M31" s="7" t="s">
        <v>81</v>
      </c>
      <c r="N31" s="6" t="s">
        <v>10</v>
      </c>
    </row>
    <row r="32" spans="1:14" s="1" customFormat="1" ht="72" x14ac:dyDescent="0.25">
      <c r="A32" s="3" t="s">
        <v>45</v>
      </c>
      <c r="B32" s="3" t="s">
        <v>114</v>
      </c>
      <c r="C32" s="9" t="s">
        <v>221</v>
      </c>
      <c r="D32" s="9" t="s">
        <v>170</v>
      </c>
      <c r="E32" s="9" t="s">
        <v>219</v>
      </c>
      <c r="F32" s="22">
        <v>70000</v>
      </c>
      <c r="G32" s="22" t="s">
        <v>80</v>
      </c>
      <c r="H32" s="22">
        <v>70000</v>
      </c>
      <c r="I32" s="13">
        <v>45208</v>
      </c>
      <c r="J32" s="14">
        <v>12</v>
      </c>
      <c r="K32" s="14" t="s">
        <v>11</v>
      </c>
      <c r="L32" s="14" t="s">
        <v>11</v>
      </c>
      <c r="M32" s="13" t="s">
        <v>11</v>
      </c>
      <c r="N32" s="6" t="s">
        <v>10</v>
      </c>
    </row>
    <row r="33" spans="1:16" s="1" customFormat="1" ht="84" x14ac:dyDescent="0.25">
      <c r="A33" s="3" t="s">
        <v>46</v>
      </c>
      <c r="B33" s="3" t="s">
        <v>115</v>
      </c>
      <c r="C33" s="9" t="s">
        <v>222</v>
      </c>
      <c r="D33" s="9" t="s">
        <v>180</v>
      </c>
      <c r="E33" s="9" t="s">
        <v>220</v>
      </c>
      <c r="F33" s="22">
        <v>12000</v>
      </c>
      <c r="G33" s="22">
        <v>12000</v>
      </c>
      <c r="H33" s="22">
        <v>12000</v>
      </c>
      <c r="I33" s="13">
        <v>45197</v>
      </c>
      <c r="J33" s="14">
        <v>12</v>
      </c>
      <c r="K33" s="14" t="s">
        <v>81</v>
      </c>
      <c r="L33" s="14" t="s">
        <v>81</v>
      </c>
      <c r="M33" s="13" t="s">
        <v>81</v>
      </c>
      <c r="N33" s="6" t="s">
        <v>10</v>
      </c>
    </row>
    <row r="34" spans="1:16" s="1" customFormat="1" ht="48" x14ac:dyDescent="0.25">
      <c r="A34" s="3" t="s">
        <v>47</v>
      </c>
      <c r="B34" s="3" t="s">
        <v>116</v>
      </c>
      <c r="C34" s="9" t="s">
        <v>167</v>
      </c>
      <c r="D34" s="9" t="s">
        <v>179</v>
      </c>
      <c r="E34" s="9" t="s">
        <v>217</v>
      </c>
      <c r="F34" s="26">
        <v>20000</v>
      </c>
      <c r="G34" s="27">
        <v>20000</v>
      </c>
      <c r="H34" s="27"/>
      <c r="I34" s="4">
        <v>45233</v>
      </c>
      <c r="J34" s="11" t="s">
        <v>83</v>
      </c>
      <c r="K34" s="4" t="s">
        <v>81</v>
      </c>
      <c r="L34" s="5">
        <v>0</v>
      </c>
      <c r="M34" s="4" t="s">
        <v>82</v>
      </c>
      <c r="N34" s="6" t="s">
        <v>10</v>
      </c>
    </row>
    <row r="35" spans="1:16" s="1" customFormat="1" ht="48" x14ac:dyDescent="0.25">
      <c r="A35" s="3" t="s">
        <v>48</v>
      </c>
      <c r="B35" s="3" t="s">
        <v>117</v>
      </c>
      <c r="C35" s="9" t="s">
        <v>201</v>
      </c>
      <c r="D35" s="9" t="s">
        <v>178</v>
      </c>
      <c r="E35" s="9" t="s">
        <v>73</v>
      </c>
      <c r="F35" s="26">
        <v>15000</v>
      </c>
      <c r="G35" s="26">
        <v>15000</v>
      </c>
      <c r="H35" s="27"/>
      <c r="I35" s="4">
        <v>45247</v>
      </c>
      <c r="J35" s="11" t="s">
        <v>83</v>
      </c>
      <c r="K35" s="4" t="s">
        <v>81</v>
      </c>
      <c r="L35" s="5">
        <v>0</v>
      </c>
      <c r="M35" s="4" t="s">
        <v>82</v>
      </c>
      <c r="N35" s="6"/>
      <c r="O35" s="29"/>
      <c r="P35" s="30"/>
    </row>
    <row r="36" spans="1:16" s="1" customFormat="1" ht="72" x14ac:dyDescent="0.25">
      <c r="A36" s="3" t="s">
        <v>49</v>
      </c>
      <c r="B36" s="3" t="s">
        <v>118</v>
      </c>
      <c r="C36" s="9" t="s">
        <v>200</v>
      </c>
      <c r="D36" s="9" t="s">
        <v>175</v>
      </c>
      <c r="E36" s="9" t="s">
        <v>74</v>
      </c>
      <c r="F36" s="26">
        <v>70000</v>
      </c>
      <c r="G36" s="26">
        <v>70000</v>
      </c>
      <c r="H36" s="27"/>
      <c r="I36" s="4">
        <v>45244</v>
      </c>
      <c r="J36" s="11" t="s">
        <v>83</v>
      </c>
      <c r="K36" s="4" t="s">
        <v>81</v>
      </c>
      <c r="L36" s="5">
        <v>0</v>
      </c>
      <c r="M36" s="4" t="s">
        <v>82</v>
      </c>
      <c r="N36" s="6" t="s">
        <v>10</v>
      </c>
    </row>
    <row r="37" spans="1:16" s="1" customFormat="1" ht="48" x14ac:dyDescent="0.25">
      <c r="A37" s="3" t="s">
        <v>50</v>
      </c>
      <c r="B37" s="3" t="s">
        <v>119</v>
      </c>
      <c r="C37" s="9" t="s">
        <v>169</v>
      </c>
      <c r="D37" s="9" t="s">
        <v>199</v>
      </c>
      <c r="E37" s="9" t="s">
        <v>75</v>
      </c>
      <c r="F37" s="26">
        <v>15000</v>
      </c>
      <c r="G37" s="26">
        <v>15000</v>
      </c>
      <c r="H37" s="27"/>
      <c r="I37" s="4">
        <v>45230</v>
      </c>
      <c r="J37" s="11" t="s">
        <v>83</v>
      </c>
      <c r="K37" s="4" t="s">
        <v>81</v>
      </c>
      <c r="L37" s="5">
        <v>0</v>
      </c>
      <c r="M37" s="4" t="s">
        <v>82</v>
      </c>
      <c r="N37" s="6" t="s">
        <v>10</v>
      </c>
    </row>
    <row r="38" spans="1:16" s="1" customFormat="1" ht="48" x14ac:dyDescent="0.25">
      <c r="A38" s="3" t="s">
        <v>51</v>
      </c>
      <c r="B38" s="3" t="s">
        <v>120</v>
      </c>
      <c r="C38" s="9" t="s">
        <v>168</v>
      </c>
      <c r="D38" s="9" t="s">
        <v>172</v>
      </c>
      <c r="E38" s="9" t="s">
        <v>76</v>
      </c>
      <c r="F38" s="28">
        <v>10000</v>
      </c>
      <c r="G38" s="28">
        <v>10000</v>
      </c>
      <c r="H38" s="28"/>
      <c r="I38" s="15">
        <v>45237</v>
      </c>
      <c r="J38" s="11" t="s">
        <v>83</v>
      </c>
      <c r="K38" s="4" t="s">
        <v>81</v>
      </c>
      <c r="L38" s="5">
        <v>0</v>
      </c>
      <c r="M38" s="4" t="s">
        <v>82</v>
      </c>
      <c r="N38" s="6" t="s">
        <v>10</v>
      </c>
    </row>
    <row r="39" spans="1:16" s="1" customFormat="1" ht="48" x14ac:dyDescent="0.25">
      <c r="A39" s="3" t="s">
        <v>52</v>
      </c>
      <c r="B39" s="3" t="s">
        <v>121</v>
      </c>
      <c r="C39" s="9" t="s">
        <v>157</v>
      </c>
      <c r="D39" s="9" t="s">
        <v>173</v>
      </c>
      <c r="E39" s="9" t="s">
        <v>77</v>
      </c>
      <c r="F39" s="26">
        <v>10000</v>
      </c>
      <c r="G39" s="26">
        <v>10000</v>
      </c>
      <c r="H39" s="27"/>
      <c r="I39" s="4">
        <v>45229</v>
      </c>
      <c r="J39" s="11" t="s">
        <v>83</v>
      </c>
      <c r="K39" s="4" t="s">
        <v>81</v>
      </c>
      <c r="L39" s="5">
        <v>0</v>
      </c>
      <c r="M39" s="4" t="s">
        <v>82</v>
      </c>
      <c r="N39" s="6" t="s">
        <v>10</v>
      </c>
    </row>
    <row r="40" spans="1:16" s="1" customFormat="1" ht="84" x14ac:dyDescent="0.25">
      <c r="A40" s="3" t="s">
        <v>53</v>
      </c>
      <c r="B40" s="3" t="s">
        <v>122</v>
      </c>
      <c r="C40" s="9" t="s">
        <v>188</v>
      </c>
      <c r="D40" s="9" t="s">
        <v>176</v>
      </c>
      <c r="E40" s="9" t="s">
        <v>218</v>
      </c>
      <c r="F40" s="28">
        <v>83497519.439999998</v>
      </c>
      <c r="G40" s="21">
        <v>41748759.719999999</v>
      </c>
      <c r="H40" s="21"/>
      <c r="I40" s="16">
        <v>45246</v>
      </c>
      <c r="J40" s="17" t="s">
        <v>132</v>
      </c>
      <c r="K40" s="17" t="s">
        <v>81</v>
      </c>
      <c r="L40" s="17" t="s">
        <v>81</v>
      </c>
      <c r="M40" s="17" t="s">
        <v>82</v>
      </c>
      <c r="N40" s="6" t="s">
        <v>10</v>
      </c>
    </row>
    <row r="41" spans="1:16" s="1" customFormat="1" ht="60" x14ac:dyDescent="0.25">
      <c r="A41" s="3" t="s">
        <v>54</v>
      </c>
      <c r="B41" s="3" t="s">
        <v>123</v>
      </c>
      <c r="C41" s="9" t="s">
        <v>156</v>
      </c>
      <c r="D41" s="9" t="s">
        <v>177</v>
      </c>
      <c r="E41" s="9" t="s">
        <v>203</v>
      </c>
      <c r="F41" s="21" t="s">
        <v>81</v>
      </c>
      <c r="G41" s="21" t="s">
        <v>81</v>
      </c>
      <c r="H41" s="21" t="s">
        <v>81</v>
      </c>
      <c r="I41" s="16">
        <v>45232</v>
      </c>
      <c r="J41" s="17">
        <v>48</v>
      </c>
      <c r="K41" s="17" t="s">
        <v>82</v>
      </c>
      <c r="L41" s="17">
        <v>48</v>
      </c>
      <c r="M41" s="17" t="s">
        <v>81</v>
      </c>
      <c r="N41" s="6" t="s">
        <v>10</v>
      </c>
    </row>
    <row r="42" spans="1:16" s="1" customFormat="1" ht="84" x14ac:dyDescent="0.25">
      <c r="A42" s="3" t="s">
        <v>55</v>
      </c>
      <c r="B42" s="3" t="s">
        <v>124</v>
      </c>
      <c r="C42" s="9" t="s">
        <v>202</v>
      </c>
      <c r="D42" s="9" t="s">
        <v>174</v>
      </c>
      <c r="E42" s="9" t="s">
        <v>204</v>
      </c>
      <c r="F42" s="26">
        <v>111410</v>
      </c>
      <c r="G42" s="26">
        <v>32500</v>
      </c>
      <c r="H42" s="21"/>
      <c r="I42" s="16">
        <v>45209</v>
      </c>
      <c r="J42" s="11" t="s">
        <v>85</v>
      </c>
      <c r="K42" s="17" t="s">
        <v>81</v>
      </c>
      <c r="L42" s="17" t="s">
        <v>81</v>
      </c>
      <c r="M42" s="17" t="s">
        <v>82</v>
      </c>
      <c r="N42" s="6" t="s">
        <v>10</v>
      </c>
    </row>
  </sheetData>
  <mergeCells count="13">
    <mergeCell ref="N1:N2"/>
    <mergeCell ref="M1:M2"/>
    <mergeCell ref="A1:A2"/>
    <mergeCell ref="B1:C1"/>
    <mergeCell ref="E1:E2"/>
    <mergeCell ref="F1:F2"/>
    <mergeCell ref="G1:G2"/>
    <mergeCell ref="H1:H2"/>
    <mergeCell ref="I1:I2"/>
    <mergeCell ref="J1:J2"/>
    <mergeCell ref="K1:K2"/>
    <mergeCell ref="L1:L2"/>
    <mergeCell ref="D1:D2"/>
  </mergeCells>
  <pageMargins left="0.23622047244094491" right="0.23622047244094491" top="0.74803149606299213" bottom="0.74803149606299213" header="0.31496062992125984" footer="0.31496062992125984"/>
  <pageSetup paperSize="9" scale="53" fitToHeight="0" orientation="landscape" r:id="rId1"/>
  <headerFooter>
    <oddHeader>&amp;C&amp;A</oddHeader>
  </headerFooter>
  <ignoredErrors>
    <ignoredError sqref="G6" numberStoredAsText="1"/>
    <ignoredError sqref="F16:F21 F12"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Convenios Ayuntamiento</vt:lpstr>
      <vt:lpstr>'Convenios Ayuntamiento'!Títulos_a_imprimir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Damián Hernández Martín</dc:creator>
  <cp:lastModifiedBy>aramirezs Ariadna Ramírez Suárez</cp:lastModifiedBy>
  <cp:lastPrinted>2025-06-03T09:41:33Z</cp:lastPrinted>
  <dcterms:created xsi:type="dcterms:W3CDTF">2022-10-10T19:53:10Z</dcterms:created>
  <dcterms:modified xsi:type="dcterms:W3CDTF">2025-06-03T09:47:27Z</dcterms:modified>
</cp:coreProperties>
</file>